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20" windowHeight="9540" activeTab="0"/>
  </bookViews>
  <sheets>
    <sheet name="Combined" sheetId="1" r:id="rId1"/>
    <sheet name="Tenmile" sheetId="2" r:id="rId2"/>
    <sheet name="Eel" sheetId="3" r:id="rId3"/>
  </sheets>
  <definedNames>
    <definedName name="author">'Combined'!$K$40</definedName>
    <definedName name="comments">'Combined'!#REF!</definedName>
    <definedName name="commentstitle">'Combined'!#REF!</definedName>
    <definedName name="currentdate">'Combined'!$H$40</definedName>
    <definedName name="dailymax">'Combined'!$K$4</definedName>
    <definedName name="data">'Combined'!$A$6</definedName>
    <definedName name="firstrow">'Combined'!#REF!</definedName>
    <definedName name="report">'Combined'!$B$2</definedName>
    <definedName name="sheet2">'Tenmile'!$A$1</definedName>
    <definedName name="station">'Combined'!$C$4</definedName>
    <definedName name="title">'Combined'!$A$1</definedName>
    <definedName name="unit">'Combined'!$I$3</definedName>
  </definedNames>
  <calcPr fullCalcOnLoad="1"/>
</workbook>
</file>

<file path=xl/sharedStrings.xml><?xml version="1.0" encoding="utf-8"?>
<sst xmlns="http://schemas.openxmlformats.org/spreadsheetml/2006/main" count="111" uniqueCount="38">
  <si>
    <t>Feb</t>
  </si>
  <si>
    <t>Mar</t>
  </si>
  <si>
    <t>May</t>
  </si>
  <si>
    <t>Jun</t>
  </si>
  <si>
    <t>Jul</t>
  </si>
  <si>
    <t>Aug</t>
  </si>
  <si>
    <t>Sep</t>
  </si>
  <si>
    <t>Oct</t>
  </si>
  <si>
    <t>Nov</t>
  </si>
  <si>
    <t>Dec</t>
  </si>
  <si>
    <t>Day</t>
  </si>
  <si>
    <t>Jan</t>
  </si>
  <si>
    <t>Min</t>
  </si>
  <si>
    <t>Mean</t>
  </si>
  <si>
    <t>Max</t>
  </si>
  <si>
    <t>+</t>
  </si>
  <si>
    <t>Apr</t>
  </si>
  <si>
    <t>Station:</t>
  </si>
  <si>
    <t>Units:</t>
  </si>
  <si>
    <t>Daily Max:</t>
  </si>
  <si>
    <t>Legend:</t>
  </si>
  <si>
    <t>'---' Missing Data</t>
  </si>
  <si>
    <t>'+' No Day</t>
  </si>
  <si>
    <t>Created on</t>
  </si>
  <si>
    <t>cubic foot per second</t>
  </si>
  <si>
    <t>by Coos Watershed Association</t>
  </si>
  <si>
    <t>Tenmile Creek (14323200) and Eel Creek (14323300)</t>
  </si>
  <si>
    <t>Annual Values and Summary</t>
  </si>
  <si>
    <t>Tenmile Creek (14323200)</t>
  </si>
  <si>
    <t>Eel Creek (14323300)</t>
  </si>
  <si>
    <t>Provisional Combined Discharge Summary (Q) 2022 Water Year</t>
  </si>
  <si>
    <t>Provisional Discharge Summary (Q) 2022 Water Year</t>
  </si>
  <si>
    <t>(October 1, 2021 to September 30, 2022)</t>
  </si>
  <si>
    <t>1228.80 on Dec 26</t>
  </si>
  <si>
    <t>1110.0 on Dec 26</t>
  </si>
  <si>
    <t>384 on Jan 5</t>
  </si>
  <si>
    <t>07/2/22 14:12</t>
  </si>
  <si>
    <t>07/2/21 12:15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</si>
</sst>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1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>
        <color indexed="23"/>
      </bottom>
    </border>
    <border>
      <left style="medium"/>
      <right style="medium"/>
      <top style="thin">
        <color indexed="23"/>
      </top>
      <bottom style="thin">
        <color indexed="23"/>
      </bottom>
    </border>
    <border>
      <left style="medium"/>
      <right style="medium"/>
      <top style="thin">
        <color indexed="23"/>
      </top>
      <bottom>
        <color indexed="63"/>
      </bottom>
    </border>
    <border>
      <left style="medium"/>
      <right style="medium"/>
      <top style="thin">
        <color indexed="23"/>
      </top>
      <bottom style="medium"/>
    </border>
    <border>
      <left style="medium"/>
      <right style="medium"/>
      <top>
        <color indexed="63"/>
      </top>
      <bottom style="thin">
        <color indexed="2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medium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medium"/>
      <top style="thin">
        <color indexed="23"/>
      </top>
      <bottom style="medium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1" fillId="0" borderId="24" xfId="0" applyFont="1" applyBorder="1" applyAlignment="1" quotePrefix="1">
      <alignment/>
    </xf>
    <xf numFmtId="0" fontId="1" fillId="0" borderId="24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0" xfId="0" applyFont="1" applyBorder="1" applyAlignment="1" quotePrefix="1">
      <alignment/>
    </xf>
    <xf numFmtId="0" fontId="0" fillId="33" borderId="24" xfId="0" applyFont="1" applyFill="1" applyBorder="1" applyAlignment="1">
      <alignment/>
    </xf>
    <xf numFmtId="0" fontId="0" fillId="33" borderId="24" xfId="0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 quotePrefix="1">
      <alignment horizontal="center"/>
    </xf>
    <xf numFmtId="2" fontId="0" fillId="34" borderId="0" xfId="0" applyNumberFormat="1" applyFill="1" applyBorder="1" applyAlignment="1" quotePrefix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34" borderId="13" xfId="0" applyNumberFormat="1" applyFill="1" applyBorder="1" applyAlignment="1" quotePrefix="1">
      <alignment horizontal="center"/>
    </xf>
    <xf numFmtId="2" fontId="0" fillId="0" borderId="27" xfId="0" applyNumberFormat="1" applyBorder="1" applyAlignment="1" quotePrefix="1">
      <alignment horizontal="center"/>
    </xf>
    <xf numFmtId="2" fontId="0" fillId="0" borderId="28" xfId="0" applyNumberFormat="1" applyBorder="1" applyAlignment="1" quotePrefix="1">
      <alignment horizontal="center"/>
    </xf>
    <xf numFmtId="2" fontId="0" fillId="34" borderId="29" xfId="0" applyNumberFormat="1" applyFill="1" applyBorder="1" applyAlignment="1" quotePrefix="1">
      <alignment horizontal="center"/>
    </xf>
    <xf numFmtId="2" fontId="0" fillId="34" borderId="27" xfId="0" applyNumberFormat="1" applyFill="1" applyBorder="1" applyAlignment="1" quotePrefix="1">
      <alignment horizontal="center"/>
    </xf>
    <xf numFmtId="2" fontId="0" fillId="0" borderId="30" xfId="0" applyNumberFormat="1" applyBorder="1" applyAlignment="1" quotePrefix="1">
      <alignment horizontal="center"/>
    </xf>
    <xf numFmtId="2" fontId="0" fillId="34" borderId="30" xfId="0" applyNumberFormat="1" applyFill="1" applyBorder="1" applyAlignment="1" quotePrefix="1">
      <alignment horizontal="center"/>
    </xf>
    <xf numFmtId="2" fontId="0" fillId="0" borderId="29" xfId="0" applyNumberFormat="1" applyBorder="1" applyAlignment="1" quotePrefix="1">
      <alignment horizontal="center"/>
    </xf>
    <xf numFmtId="2" fontId="0" fillId="34" borderId="31" xfId="0" applyNumberFormat="1" applyFill="1" applyBorder="1" applyAlignment="1" quotePrefix="1">
      <alignment horizontal="center"/>
    </xf>
    <xf numFmtId="2" fontId="0" fillId="0" borderId="32" xfId="0" applyNumberFormat="1" applyBorder="1" applyAlignment="1" quotePrefix="1">
      <alignment horizontal="center"/>
    </xf>
    <xf numFmtId="2" fontId="0" fillId="0" borderId="33" xfId="0" applyNumberFormat="1" applyBorder="1" applyAlignment="1" quotePrefix="1">
      <alignment horizontal="center"/>
    </xf>
    <xf numFmtId="2" fontId="0" fillId="34" borderId="34" xfId="0" applyNumberFormat="1" applyFill="1" applyBorder="1" applyAlignment="1" quotePrefix="1">
      <alignment horizontal="center"/>
    </xf>
    <xf numFmtId="2" fontId="0" fillId="34" borderId="35" xfId="0" applyNumberFormat="1" applyFill="1" applyBorder="1" applyAlignment="1" quotePrefix="1">
      <alignment horizontal="center"/>
    </xf>
    <xf numFmtId="2" fontId="0" fillId="34" borderId="36" xfId="0" applyNumberFormat="1" applyFill="1" applyBorder="1" applyAlignment="1" quotePrefix="1">
      <alignment horizontal="center"/>
    </xf>
    <xf numFmtId="2" fontId="0" fillId="34" borderId="35" xfId="0" applyNumberFormat="1" applyFill="1" applyBorder="1" applyAlignment="1">
      <alignment horizontal="center"/>
    </xf>
    <xf numFmtId="2" fontId="0" fillId="34" borderId="37" xfId="0" applyNumberFormat="1" applyFill="1" applyBorder="1" applyAlignment="1" quotePrefix="1">
      <alignment horizontal="center"/>
    </xf>
    <xf numFmtId="2" fontId="0" fillId="34" borderId="37" xfId="0" applyNumberFormat="1" applyFill="1" applyBorder="1" applyAlignment="1">
      <alignment horizontal="center"/>
    </xf>
    <xf numFmtId="2" fontId="0" fillId="34" borderId="38" xfId="0" applyNumberFormat="1" applyFill="1" applyBorder="1" applyAlignment="1" quotePrefix="1">
      <alignment horizontal="center"/>
    </xf>
    <xf numFmtId="2" fontId="0" fillId="0" borderId="39" xfId="0" applyNumberFormat="1" applyBorder="1" applyAlignment="1" quotePrefix="1">
      <alignment horizontal="center"/>
    </xf>
    <xf numFmtId="2" fontId="0" fillId="0" borderId="40" xfId="0" applyNumberFormat="1" applyBorder="1" applyAlignment="1" quotePrefix="1">
      <alignment horizontal="center"/>
    </xf>
    <xf numFmtId="2" fontId="0" fillId="0" borderId="40" xfId="0" applyNumberFormat="1" applyBorder="1" applyAlignment="1">
      <alignment horizontal="center"/>
    </xf>
    <xf numFmtId="2" fontId="0" fillId="34" borderId="41" xfId="0" applyNumberFormat="1" applyFill="1" applyBorder="1" applyAlignment="1" quotePrefix="1">
      <alignment horizontal="center"/>
    </xf>
    <xf numFmtId="2" fontId="0" fillId="35" borderId="35" xfId="0" applyNumberFormat="1" applyFill="1" applyBorder="1" applyAlignment="1" quotePrefix="1">
      <alignment horizontal="center"/>
    </xf>
    <xf numFmtId="2" fontId="0" fillId="35" borderId="36" xfId="0" applyNumberFormat="1" applyFill="1" applyBorder="1" applyAlignment="1" quotePrefix="1">
      <alignment horizontal="center"/>
    </xf>
    <xf numFmtId="2" fontId="0" fillId="35" borderId="0" xfId="0" applyNumberFormat="1" applyFill="1" applyBorder="1" applyAlignment="1" quotePrefix="1">
      <alignment horizontal="center"/>
    </xf>
    <xf numFmtId="2" fontId="0" fillId="35" borderId="35" xfId="0" applyNumberFormat="1" applyFill="1" applyBorder="1" applyAlignment="1">
      <alignment horizontal="center"/>
    </xf>
    <xf numFmtId="2" fontId="0" fillId="34" borderId="42" xfId="0" applyNumberFormat="1" applyFill="1" applyBorder="1" applyAlignment="1" quotePrefix="1">
      <alignment horizontal="center"/>
    </xf>
    <xf numFmtId="2" fontId="0" fillId="35" borderId="38" xfId="0" applyNumberFormat="1" applyFill="1" applyBorder="1" applyAlignment="1" quotePrefix="1">
      <alignment horizontal="center"/>
    </xf>
    <xf numFmtId="2" fontId="0" fillId="35" borderId="43" xfId="0" applyNumberFormat="1" applyFill="1" applyBorder="1" applyAlignment="1" quotePrefix="1">
      <alignment horizontal="center"/>
    </xf>
    <xf numFmtId="2" fontId="0" fillId="34" borderId="32" xfId="0" applyNumberFormat="1" applyFill="1" applyBorder="1" applyAlignment="1" quotePrefix="1">
      <alignment horizontal="center"/>
    </xf>
    <xf numFmtId="2" fontId="0" fillId="35" borderId="13" xfId="0" applyNumberFormat="1" applyFill="1" applyBorder="1" applyAlignment="1" quotePrefix="1">
      <alignment horizontal="center"/>
    </xf>
    <xf numFmtId="2" fontId="0" fillId="34" borderId="12" xfId="0" applyNumberFormat="1" applyFill="1" applyBorder="1" applyAlignment="1" quotePrefix="1">
      <alignment horizontal="center"/>
    </xf>
    <xf numFmtId="0" fontId="0" fillId="34" borderId="44" xfId="0" applyFill="1" applyBorder="1" applyAlignment="1">
      <alignment horizontal="center"/>
    </xf>
    <xf numFmtId="0" fontId="0" fillId="35" borderId="45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34" borderId="46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48" xfId="0" applyFont="1" applyFill="1" applyBorder="1" applyAlignment="1">
      <alignment horizontal="center"/>
    </xf>
    <xf numFmtId="2" fontId="0" fillId="0" borderId="42" xfId="0" applyNumberFormat="1" applyBorder="1" applyAlignment="1" quotePrefix="1">
      <alignment horizontal="center"/>
    </xf>
    <xf numFmtId="0" fontId="0" fillId="0" borderId="12" xfId="0" applyBorder="1" applyAlignment="1">
      <alignment/>
    </xf>
    <xf numFmtId="2" fontId="0" fillId="0" borderId="31" xfId="0" applyNumberFormat="1" applyBorder="1" applyAlignment="1" quotePrefix="1">
      <alignment horizontal="center"/>
    </xf>
    <xf numFmtId="2" fontId="0" fillId="34" borderId="49" xfId="0" applyNumberFormat="1" applyFill="1" applyBorder="1" applyAlignment="1" quotePrefix="1">
      <alignment horizontal="center"/>
    </xf>
    <xf numFmtId="2" fontId="0" fillId="0" borderId="50" xfId="0" applyNumberFormat="1" applyBorder="1" applyAlignment="1" quotePrefix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49" fontId="0" fillId="0" borderId="24" xfId="0" applyNumberFormat="1" applyFont="1" applyBorder="1" applyAlignment="1">
      <alignment horizontal="left" vertical="center"/>
    </xf>
    <xf numFmtId="49" fontId="0" fillId="0" borderId="2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F5F5F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BDBDB"/>
      <rgbColor rgb="003366FF"/>
      <rgbColor rgb="0033CCCC"/>
      <rgbColor rgb="0099CC00"/>
      <rgbColor rgb="00F0F0F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115" zoomScaleNormal="115" zoomScalePageLayoutView="0" workbookViewId="0" topLeftCell="A13">
      <selection activeCell="A1" sqref="A1:M41"/>
    </sheetView>
  </sheetViews>
  <sheetFormatPr defaultColWidth="9.140625" defaultRowHeight="12.75"/>
  <cols>
    <col min="1" max="13" width="11.140625" style="0" customWidth="1"/>
  </cols>
  <sheetData>
    <row r="1" spans="1:13" ht="26.25" customHeight="1" thickBot="1">
      <c r="A1" s="86" t="s">
        <v>30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</row>
    <row r="2" spans="1:13" ht="12.75">
      <c r="A2" s="3"/>
      <c r="B2" s="4"/>
      <c r="C2" s="4"/>
      <c r="D2" s="4"/>
      <c r="E2" s="4"/>
      <c r="F2" s="27" t="s">
        <v>32</v>
      </c>
      <c r="G2" s="28"/>
      <c r="H2" s="28"/>
      <c r="I2" s="28"/>
      <c r="J2" s="28"/>
      <c r="K2" s="4"/>
      <c r="L2" s="4"/>
      <c r="M2" s="5"/>
    </row>
    <row r="3" spans="1:13" ht="12.75">
      <c r="A3" s="3"/>
      <c r="B3" s="6" t="s">
        <v>27</v>
      </c>
      <c r="C3" s="6"/>
      <c r="D3" s="6"/>
      <c r="E3" s="4"/>
      <c r="F3" s="4"/>
      <c r="G3" s="4"/>
      <c r="H3" s="6" t="s">
        <v>18</v>
      </c>
      <c r="I3" s="4" t="s">
        <v>24</v>
      </c>
      <c r="J3" s="4"/>
      <c r="K3" s="4"/>
      <c r="L3" s="4"/>
      <c r="M3" s="5"/>
    </row>
    <row r="4" spans="1:13" ht="24.75" customHeight="1" thickBot="1">
      <c r="A4" s="89" t="s">
        <v>17</v>
      </c>
      <c r="B4" s="84"/>
      <c r="C4" s="91" t="s">
        <v>26</v>
      </c>
      <c r="D4" s="91"/>
      <c r="E4" s="91"/>
      <c r="F4" s="91"/>
      <c r="G4" s="91"/>
      <c r="H4" s="1"/>
      <c r="I4" s="84" t="s">
        <v>19</v>
      </c>
      <c r="J4" s="84"/>
      <c r="K4" s="90" t="s">
        <v>33</v>
      </c>
      <c r="L4" s="91"/>
      <c r="M4" s="92"/>
    </row>
    <row r="5" spans="1:13" ht="13.5" thickBot="1">
      <c r="A5" s="10" t="s">
        <v>10</v>
      </c>
      <c r="B5" s="72" t="s">
        <v>7</v>
      </c>
      <c r="C5" s="73" t="s">
        <v>8</v>
      </c>
      <c r="D5" s="72" t="s">
        <v>9</v>
      </c>
      <c r="E5" s="73" t="s">
        <v>11</v>
      </c>
      <c r="F5" s="72" t="s">
        <v>0</v>
      </c>
      <c r="G5" s="73" t="s">
        <v>1</v>
      </c>
      <c r="H5" s="72" t="s">
        <v>16</v>
      </c>
      <c r="I5" s="73" t="s">
        <v>2</v>
      </c>
      <c r="J5" s="72" t="s">
        <v>3</v>
      </c>
      <c r="K5" s="73" t="s">
        <v>4</v>
      </c>
      <c r="L5" s="72" t="s">
        <v>5</v>
      </c>
      <c r="M5" s="74" t="s">
        <v>6</v>
      </c>
    </row>
    <row r="6" spans="1:13" ht="12.75">
      <c r="A6" s="66">
        <v>1</v>
      </c>
      <c r="B6" s="36">
        <f>Tenmile!B6+Eel!B6</f>
        <v>15.14</v>
      </c>
      <c r="C6" s="45">
        <f>Tenmile!C6+Eel!C6</f>
        <v>223.5</v>
      </c>
      <c r="D6" s="41">
        <f>Tenmile!D6+Eel!D6</f>
        <v>227.05</v>
      </c>
      <c r="E6" s="37">
        <f>Tenmile!E6+Eel!E6</f>
        <v>780.5</v>
      </c>
      <c r="F6" s="41">
        <f>Tenmile!F6+Eel!F6</f>
        <v>187.96</v>
      </c>
      <c r="G6" s="37">
        <f>Tenmile!G6+Eel!G6</f>
        <v>159.66</v>
      </c>
      <c r="H6" s="41">
        <f>Tenmile!H6+Eel!H6</f>
        <v>124.75999999999999</v>
      </c>
      <c r="I6" s="37">
        <f>Tenmile!I6+Eel!I6</f>
        <v>232.41</v>
      </c>
      <c r="J6" s="41">
        <f>Tenmile!J6+Eel!J6</f>
        <v>363.62</v>
      </c>
      <c r="K6" s="37">
        <f>Tenmile!K6+Eel!K6</f>
        <v>0</v>
      </c>
      <c r="L6" s="41">
        <f>Tenmile!L6+Eel!L6</f>
        <v>0</v>
      </c>
      <c r="M6" s="42">
        <f>Tenmile!M6+Eel!M6</f>
        <v>0</v>
      </c>
    </row>
    <row r="7" spans="1:13" ht="12.75">
      <c r="A7" s="18">
        <v>2</v>
      </c>
      <c r="B7" s="38">
        <f>Tenmile!B7+Eel!B7</f>
        <v>13.450000000000001</v>
      </c>
      <c r="C7" s="56">
        <f>Tenmile!C7+Eel!C7</f>
        <v>240.03</v>
      </c>
      <c r="D7" s="38">
        <f>Tenmile!D7+Eel!D7</f>
        <v>217.3</v>
      </c>
      <c r="E7" s="56">
        <f>Tenmile!E7+Eel!E7</f>
        <v>718.12</v>
      </c>
      <c r="F7" s="38">
        <f>Tenmile!F7+Eel!F7</f>
        <v>173.07</v>
      </c>
      <c r="G7" s="56">
        <f>Tenmile!G7+Eel!G7</f>
        <v>374.11</v>
      </c>
      <c r="H7" s="38">
        <f>Tenmile!H7+Eel!H7</f>
        <v>132.99</v>
      </c>
      <c r="I7" s="56">
        <f>Tenmile!I7+Eel!I7</f>
        <v>249.93</v>
      </c>
      <c r="J7" s="38">
        <f>Tenmile!J7+Eel!J7</f>
        <v>342.78</v>
      </c>
      <c r="K7" s="56">
        <f>Tenmile!K7+Eel!K7</f>
        <v>0</v>
      </c>
      <c r="L7" s="38">
        <f>Tenmile!L7+Eel!L7</f>
        <v>0</v>
      </c>
      <c r="M7" s="61">
        <f>Tenmile!M7+Eel!M7</f>
        <v>0</v>
      </c>
    </row>
    <row r="8" spans="1:13" ht="12.75">
      <c r="A8" s="68">
        <v>3</v>
      </c>
      <c r="B8" s="43">
        <f>Tenmile!B8+Eel!B8</f>
        <v>12.34</v>
      </c>
      <c r="C8" s="46">
        <f>Tenmile!C8+Eel!C8</f>
        <v>253.06</v>
      </c>
      <c r="D8" s="39">
        <f>Tenmile!D8+Eel!D8</f>
        <v>201.65</v>
      </c>
      <c r="E8" s="46">
        <f>Tenmile!E8+Eel!E8</f>
        <v>803.08</v>
      </c>
      <c r="F8" s="39">
        <f>Tenmile!F8+Eel!F8</f>
        <v>167.95</v>
      </c>
      <c r="G8" s="46">
        <f>Tenmile!G8+Eel!G8</f>
        <v>524.0699999999999</v>
      </c>
      <c r="H8" s="39">
        <f>Tenmile!H8+Eel!H8</f>
        <v>162</v>
      </c>
      <c r="I8" s="46">
        <f>Tenmile!I8+Eel!I8</f>
        <v>294.8</v>
      </c>
      <c r="J8" s="39">
        <f>Tenmile!J8+Eel!J8</f>
        <v>321.97</v>
      </c>
      <c r="K8" s="46">
        <f>Tenmile!K8+Eel!K8</f>
        <v>0</v>
      </c>
      <c r="L8" s="39">
        <f>Tenmile!L8+Eel!L8</f>
        <v>0</v>
      </c>
      <c r="M8" s="51">
        <f>Tenmile!M8+Eel!M8</f>
        <v>0</v>
      </c>
    </row>
    <row r="9" spans="1:13" ht="12.75">
      <c r="A9" s="18">
        <v>4</v>
      </c>
      <c r="B9" s="40">
        <f>Tenmile!B9+Eel!B9</f>
        <v>11.719999999999999</v>
      </c>
      <c r="C9" s="56">
        <f>Tenmile!C9+Eel!C9</f>
        <v>339.63</v>
      </c>
      <c r="D9" s="40">
        <f>Tenmile!D9+Eel!D9</f>
        <v>192.21</v>
      </c>
      <c r="E9" s="56">
        <f>Tenmile!E9+Eel!E9</f>
        <v>1094.25</v>
      </c>
      <c r="F9" s="40">
        <f>Tenmile!F9+Eel!F9</f>
        <v>157.91</v>
      </c>
      <c r="G9" s="56">
        <f>Tenmile!G9+Eel!G9</f>
        <v>517.73</v>
      </c>
      <c r="H9" s="40">
        <f>Tenmile!H9+Eel!H9</f>
        <v>221.19</v>
      </c>
      <c r="I9" s="56">
        <f>Tenmile!I9+Eel!I9</f>
        <v>324.17</v>
      </c>
      <c r="J9" s="40">
        <f>Tenmile!J9+Eel!J9</f>
        <v>307.33</v>
      </c>
      <c r="K9" s="56">
        <f>Tenmile!K9+Eel!K9</f>
        <v>0</v>
      </c>
      <c r="L9" s="40">
        <f>Tenmile!L9+Eel!L9</f>
        <v>0</v>
      </c>
      <c r="M9" s="61">
        <f>Tenmile!M9+Eel!M9</f>
        <v>0</v>
      </c>
    </row>
    <row r="10" spans="1:13" ht="12.75">
      <c r="A10" s="14">
        <v>5</v>
      </c>
      <c r="B10" s="39">
        <f>Tenmile!B10+Eel!B10</f>
        <v>11.8</v>
      </c>
      <c r="C10" s="32">
        <f>Tenmile!C10+Eel!C10</f>
        <v>424.51</v>
      </c>
      <c r="D10" s="39">
        <f>Tenmile!D10+Eel!D10</f>
        <v>177.31</v>
      </c>
      <c r="E10" s="32">
        <f>Tenmile!E10+Eel!E10</f>
        <v>1302</v>
      </c>
      <c r="F10" s="39">
        <f>Tenmile!F10+Eel!F10</f>
        <v>143.17000000000002</v>
      </c>
      <c r="G10" s="32">
        <f>Tenmile!G10+Eel!G10</f>
        <v>493.33</v>
      </c>
      <c r="H10" s="39">
        <f>Tenmile!H10+Eel!H10</f>
        <v>241.81</v>
      </c>
      <c r="I10" s="32">
        <f>Tenmile!I10+Eel!I10</f>
        <v>372.28</v>
      </c>
      <c r="J10" s="39">
        <f>Tenmile!J10+Eel!J10</f>
        <v>307.17</v>
      </c>
      <c r="K10" s="32">
        <f>Tenmile!K10+Eel!K10</f>
        <v>0</v>
      </c>
      <c r="L10" s="39">
        <f>Tenmile!L10+Eel!L10</f>
        <v>0</v>
      </c>
      <c r="M10" s="34">
        <f>Tenmile!M10+Eel!M10</f>
        <v>0</v>
      </c>
    </row>
    <row r="11" spans="1:13" ht="12.75">
      <c r="A11" s="67">
        <v>6</v>
      </c>
      <c r="B11" s="63">
        <f>Tenmile!B11+Eel!B11</f>
        <v>12.780000000000001</v>
      </c>
      <c r="C11" s="57">
        <f>Tenmile!C11+Eel!C11</f>
        <v>426.26</v>
      </c>
      <c r="D11" s="32">
        <f>Tenmile!D11+Eel!D11</f>
        <v>166.57999999999998</v>
      </c>
      <c r="E11" s="57">
        <f>Tenmile!E11+Eel!E11</f>
        <v>1350.02</v>
      </c>
      <c r="F11" s="32">
        <f>Tenmile!F11+Eel!F11</f>
        <v>129.48000000000002</v>
      </c>
      <c r="G11" s="57">
        <f>Tenmile!G11+Eel!G11</f>
        <v>459.05</v>
      </c>
      <c r="H11" s="32">
        <f>Tenmile!H11+Eel!H11</f>
        <v>214.98</v>
      </c>
      <c r="I11" s="57">
        <f>Tenmile!I11+Eel!I11</f>
        <v>474.3</v>
      </c>
      <c r="J11" s="32">
        <f>Tenmile!J11+Eel!J11</f>
        <v>298.73</v>
      </c>
      <c r="K11" s="57">
        <f>Tenmile!K11+Eel!K11</f>
        <v>0</v>
      </c>
      <c r="L11" s="32">
        <f>Tenmile!L11+Eel!L11</f>
        <v>0</v>
      </c>
      <c r="M11" s="62">
        <f>Tenmile!M11+Eel!M11</f>
        <v>0</v>
      </c>
    </row>
    <row r="12" spans="1:13" ht="12.75">
      <c r="A12" s="14">
        <v>7</v>
      </c>
      <c r="B12" s="39">
        <f>Tenmile!B12+Eel!B12</f>
        <v>12.25</v>
      </c>
      <c r="C12" s="47">
        <f>Tenmile!C12+Eel!C12</f>
        <v>461.06</v>
      </c>
      <c r="D12" s="39">
        <f>Tenmile!D12+Eel!D12</f>
        <v>160.82999999999998</v>
      </c>
      <c r="E12" s="46">
        <f>Tenmile!E12+Eel!E12</f>
        <v>1275.35</v>
      </c>
      <c r="F12" s="39">
        <f>Tenmile!F12+Eel!F12</f>
        <v>118.5</v>
      </c>
      <c r="G12" s="46">
        <f>Tenmile!G12+Eel!G12</f>
        <v>425.28</v>
      </c>
      <c r="H12" s="39">
        <f>Tenmile!H12+Eel!H12</f>
        <v>193.15</v>
      </c>
      <c r="I12" s="46">
        <f>Tenmile!I12+Eel!I12</f>
        <v>602.02</v>
      </c>
      <c r="J12" s="39">
        <f>Tenmile!J12+Eel!J12</f>
        <v>284.77</v>
      </c>
      <c r="K12" s="46">
        <f>Tenmile!K12+Eel!K12</f>
        <v>0</v>
      </c>
      <c r="L12" s="39">
        <f>Tenmile!L12+Eel!L12</f>
        <v>0</v>
      </c>
      <c r="M12" s="51">
        <f>Tenmile!M12+Eel!M12</f>
        <v>0</v>
      </c>
    </row>
    <row r="13" spans="1:13" ht="12.75">
      <c r="A13" s="18">
        <v>8</v>
      </c>
      <c r="B13" s="38">
        <f>Tenmile!B13+Eel!B13</f>
        <v>11.850000000000001</v>
      </c>
      <c r="C13" s="56">
        <f>Tenmile!C13+Eel!C13</f>
        <v>456.86</v>
      </c>
      <c r="D13" s="38">
        <f>Tenmile!D13+Eel!D13</f>
        <v>153.52</v>
      </c>
      <c r="E13" s="56">
        <f>Tenmile!E13+Eel!E13</f>
        <v>1177.07</v>
      </c>
      <c r="F13" s="38">
        <f>Tenmile!F13+Eel!F13</f>
        <v>108.39</v>
      </c>
      <c r="G13" s="56">
        <f>Tenmile!G13+Eel!G13</f>
        <v>396.4</v>
      </c>
      <c r="H13" s="38">
        <f>Tenmile!H13+Eel!H13</f>
        <v>182.48</v>
      </c>
      <c r="I13" s="56">
        <f>Tenmile!I13+Eel!I13</f>
        <v>699.67</v>
      </c>
      <c r="J13" s="38">
        <f>Tenmile!J13+Eel!J13</f>
        <v>269.96</v>
      </c>
      <c r="K13" s="56">
        <f>Tenmile!K13+Eel!K13</f>
        <v>0</v>
      </c>
      <c r="L13" s="38">
        <f>Tenmile!L13+Eel!L13</f>
        <v>0</v>
      </c>
      <c r="M13" s="61">
        <f>Tenmile!M13+Eel!M13</f>
        <v>0</v>
      </c>
    </row>
    <row r="14" spans="1:13" ht="12.75">
      <c r="A14" s="69">
        <v>9</v>
      </c>
      <c r="B14" s="43">
        <f>Tenmile!B14+Eel!B14</f>
        <v>12.09</v>
      </c>
      <c r="C14" s="46">
        <f>Tenmile!C14+Eel!C14</f>
        <v>460.67</v>
      </c>
      <c r="D14" s="39">
        <f>Tenmile!D14+Eel!D14</f>
        <v>153.89</v>
      </c>
      <c r="E14" s="46">
        <f>Tenmile!E14+Eel!E14</f>
        <v>1020.61</v>
      </c>
      <c r="F14" s="39">
        <f>Tenmile!F14+Eel!F14</f>
        <v>100.63</v>
      </c>
      <c r="G14" s="46">
        <f>Tenmile!G14+Eel!G14</f>
        <v>382.75</v>
      </c>
      <c r="H14" s="39">
        <f>Tenmile!H14+Eel!H14</f>
        <v>190.69</v>
      </c>
      <c r="I14" s="46">
        <f>Tenmile!I14+Eel!I14</f>
        <v>762.53</v>
      </c>
      <c r="J14" s="39">
        <f>Tenmile!J14+Eel!J14</f>
        <v>256.46</v>
      </c>
      <c r="K14" s="46">
        <f>Tenmile!K14+Eel!K14</f>
        <v>0</v>
      </c>
      <c r="L14" s="39">
        <f>Tenmile!L14+Eel!L14</f>
        <v>0</v>
      </c>
      <c r="M14" s="51">
        <f>Tenmile!M14+Eel!M14</f>
        <v>0</v>
      </c>
    </row>
    <row r="15" spans="1:13" ht="12.75">
      <c r="A15" s="67">
        <v>10</v>
      </c>
      <c r="B15" s="63">
        <f>Tenmile!B15+Eel!B15</f>
        <v>12.34</v>
      </c>
      <c r="C15" s="56">
        <f>Tenmile!C15+Eel!C15</f>
        <v>459.97</v>
      </c>
      <c r="D15" s="40">
        <f>Tenmile!D15+Eel!D15</f>
        <v>151.74</v>
      </c>
      <c r="E15" s="56">
        <f>Tenmile!E15+Eel!E15</f>
        <v>901.81</v>
      </c>
      <c r="F15" s="40">
        <f>Tenmile!F15+Eel!F15</f>
        <v>94.25</v>
      </c>
      <c r="G15" s="56">
        <f>Tenmile!G15+Eel!G15</f>
        <v>367.78</v>
      </c>
      <c r="H15" s="40">
        <f>Tenmile!H15+Eel!H15</f>
        <v>220.34</v>
      </c>
      <c r="I15" s="56">
        <f>Tenmile!I15+Eel!I15</f>
        <v>763.37</v>
      </c>
      <c r="J15" s="40">
        <f>Tenmile!J15+Eel!J15</f>
        <v>256.43</v>
      </c>
      <c r="K15" s="56">
        <f>Tenmile!K15+Eel!K15</f>
        <v>0</v>
      </c>
      <c r="L15" s="40">
        <f>Tenmile!L15+Eel!L15</f>
        <v>0</v>
      </c>
      <c r="M15" s="61">
        <f>Tenmile!M15+Eel!M15</f>
        <v>0</v>
      </c>
    </row>
    <row r="16" spans="1:13" ht="12.75">
      <c r="A16" s="68">
        <v>11</v>
      </c>
      <c r="B16" s="43">
        <f>Tenmile!B16+Eel!B16</f>
        <v>13.17</v>
      </c>
      <c r="C16" s="32">
        <f>Tenmile!C16+Eel!C16</f>
        <v>472.69</v>
      </c>
      <c r="D16" s="39">
        <f>Tenmile!D16+Eel!D16</f>
        <v>168.7</v>
      </c>
      <c r="E16" s="32">
        <f>Tenmile!E16+Eel!E16</f>
        <v>796.14</v>
      </c>
      <c r="F16" s="39">
        <f>Tenmile!F16+Eel!F16</f>
        <v>84.4</v>
      </c>
      <c r="G16" s="32">
        <f>Tenmile!G16+Eel!G16</f>
        <v>337.67</v>
      </c>
      <c r="H16" s="39">
        <f>Tenmile!H16+Eel!H16</f>
        <v>267.25</v>
      </c>
      <c r="I16" s="32">
        <f>Tenmile!I16+Eel!I16</f>
        <v>768.19</v>
      </c>
      <c r="J16" s="39">
        <f>Tenmile!J16+Eel!J16</f>
        <v>305.42</v>
      </c>
      <c r="K16" s="32">
        <f>Tenmile!K16+Eel!K16</f>
        <v>0</v>
      </c>
      <c r="L16" s="39">
        <f>Tenmile!L16+Eel!L16</f>
        <v>0</v>
      </c>
      <c r="M16" s="34">
        <f>Tenmile!M16+Eel!M16</f>
        <v>0</v>
      </c>
    </row>
    <row r="17" spans="1:13" ht="12.75">
      <c r="A17" s="18">
        <v>12</v>
      </c>
      <c r="B17" s="32">
        <f>Tenmile!B17+Eel!B17</f>
        <v>12.52</v>
      </c>
      <c r="C17" s="57">
        <f>Tenmile!C17+Eel!C17</f>
        <v>497.09000000000003</v>
      </c>
      <c r="D17" s="32">
        <f>Tenmile!D17+Eel!D17</f>
        <v>313.77</v>
      </c>
      <c r="E17" s="56">
        <f>Tenmile!E17+Eel!E17</f>
        <v>699.7</v>
      </c>
      <c r="F17" s="32">
        <f>Tenmile!F17+Eel!F17</f>
        <v>76.65</v>
      </c>
      <c r="G17" s="56">
        <f>Tenmile!G17+Eel!G17</f>
        <v>313.19</v>
      </c>
      <c r="H17" s="32">
        <f>Tenmile!H17+Eel!H17</f>
        <v>322.94</v>
      </c>
      <c r="I17" s="57">
        <f>Tenmile!I17+Eel!I17</f>
        <v>780.26</v>
      </c>
      <c r="J17" s="32">
        <f>Tenmile!J17+Eel!J17</f>
        <v>390.05</v>
      </c>
      <c r="K17" s="56">
        <f>Tenmile!K17+Eel!K17</f>
        <v>0</v>
      </c>
      <c r="L17" s="32">
        <f>Tenmile!L17+Eel!L17</f>
        <v>0</v>
      </c>
      <c r="M17" s="61">
        <f>Tenmile!M17+Eel!M17</f>
        <v>0</v>
      </c>
    </row>
    <row r="18" spans="1:13" ht="12.75">
      <c r="A18" s="14">
        <v>13</v>
      </c>
      <c r="B18" s="52">
        <f>Tenmile!B18+Eel!B18</f>
        <v>12.959999999999999</v>
      </c>
      <c r="C18" s="46">
        <f>Tenmile!C18+Eel!C18</f>
        <v>508.09000000000003</v>
      </c>
      <c r="D18" s="52">
        <f>Tenmile!D18+Eel!D18</f>
        <v>445.18</v>
      </c>
      <c r="E18" s="32">
        <f>Tenmile!E18+Eel!E18</f>
        <v>642.6</v>
      </c>
      <c r="F18" s="52">
        <f>Tenmile!F18+Eel!F18</f>
        <v>69.92</v>
      </c>
      <c r="G18" s="32">
        <f>Tenmile!G18+Eel!G18</f>
        <v>307.43</v>
      </c>
      <c r="H18" s="52">
        <f>Tenmile!H18+Eel!H18</f>
        <v>379.85</v>
      </c>
      <c r="I18" s="46">
        <f>Tenmile!I18+Eel!I18</f>
        <v>805.38</v>
      </c>
      <c r="J18" s="52">
        <f>Tenmile!J18+Eel!J18</f>
        <v>426.67</v>
      </c>
      <c r="K18" s="32">
        <f>Tenmile!K18+Eel!K18</f>
        <v>0</v>
      </c>
      <c r="L18" s="39">
        <f>Tenmile!L18+Eel!L18</f>
        <v>0</v>
      </c>
      <c r="M18" s="34">
        <f>Tenmile!M18+Eel!M18</f>
        <v>0</v>
      </c>
    </row>
    <row r="19" spans="1:13" ht="12.75">
      <c r="A19" s="67">
        <v>14</v>
      </c>
      <c r="B19" s="63">
        <f>Tenmile!B19+Eel!B19</f>
        <v>13.09</v>
      </c>
      <c r="C19" s="56">
        <f>Tenmile!C19+Eel!C19</f>
        <v>497.96</v>
      </c>
      <c r="D19" s="40">
        <f>Tenmile!D19+Eel!D19</f>
        <v>577.5699999999999</v>
      </c>
      <c r="E19" s="56">
        <f>Tenmile!E19+Eel!E19</f>
        <v>608.47</v>
      </c>
      <c r="F19" s="40">
        <f>Tenmile!F19+Eel!F19</f>
        <v>71.59</v>
      </c>
      <c r="G19" s="56">
        <f>Tenmile!G19+Eel!G19</f>
        <v>268.58</v>
      </c>
      <c r="H19" s="40">
        <f>Tenmile!H19+Eel!H19</f>
        <v>432.98</v>
      </c>
      <c r="I19" s="56">
        <f>Tenmile!I19+Eel!I19</f>
        <v>856.49</v>
      </c>
      <c r="J19" s="40">
        <f>Tenmile!J19+Eel!J19</f>
        <v>411.03</v>
      </c>
      <c r="K19" s="56">
        <f>Tenmile!K19+Eel!K19</f>
        <v>0</v>
      </c>
      <c r="L19" s="38">
        <f>Tenmile!L19+Eel!L19</f>
        <v>0</v>
      </c>
      <c r="M19" s="61">
        <f>Tenmile!M19+Eel!M19</f>
        <v>0</v>
      </c>
    </row>
    <row r="20" spans="1:13" ht="12.75">
      <c r="A20" s="68">
        <v>15</v>
      </c>
      <c r="B20" s="43">
        <f>Tenmile!B20+Eel!B20</f>
        <v>13.43</v>
      </c>
      <c r="C20" s="46">
        <f>Tenmile!C20+Eel!C20</f>
        <v>478.90999999999997</v>
      </c>
      <c r="D20" s="39">
        <f>Tenmile!D20+Eel!D20</f>
        <v>610.54</v>
      </c>
      <c r="E20" s="46">
        <f>Tenmile!E20+Eel!E20</f>
        <v>563.51</v>
      </c>
      <c r="F20" s="39">
        <f>Tenmile!F20+Eel!F20</f>
        <v>78.18</v>
      </c>
      <c r="G20" s="46">
        <f>Tenmile!G20+Eel!G20</f>
        <v>266.69</v>
      </c>
      <c r="H20" s="39">
        <f>Tenmile!H20+Eel!H20</f>
        <v>478.56</v>
      </c>
      <c r="I20" s="46">
        <f>Tenmile!I20+Eel!I20</f>
        <v>849.81</v>
      </c>
      <c r="J20" s="39">
        <f>Tenmile!J20+Eel!J20</f>
        <v>388.09000000000003</v>
      </c>
      <c r="K20" s="46">
        <f>Tenmile!K20+Eel!K20</f>
        <v>0</v>
      </c>
      <c r="L20" s="39">
        <f>Tenmile!L20+Eel!L20</f>
        <v>0</v>
      </c>
      <c r="M20" s="51">
        <f>Tenmile!M20+Eel!M20</f>
        <v>0</v>
      </c>
    </row>
    <row r="21" spans="1:13" ht="12.75">
      <c r="A21" s="67">
        <v>16</v>
      </c>
      <c r="B21" s="63">
        <f>Tenmile!B21+Eel!B21</f>
        <v>13.559999999999999</v>
      </c>
      <c r="C21" s="56">
        <f>Tenmile!C21+Eel!C21</f>
        <v>482.90999999999997</v>
      </c>
      <c r="D21" s="40">
        <f>Tenmile!D21+Eel!D21</f>
        <v>641.54</v>
      </c>
      <c r="E21" s="56">
        <f>Tenmile!E21+Eel!E21</f>
        <v>516.2</v>
      </c>
      <c r="F21" s="40">
        <f>Tenmile!F21+Eel!F21</f>
        <v>73.74</v>
      </c>
      <c r="G21" s="56">
        <f>Tenmile!G21+Eel!G21</f>
        <v>274.02</v>
      </c>
      <c r="H21" s="40">
        <f>Tenmile!H21+Eel!H21</f>
        <v>497.93</v>
      </c>
      <c r="I21" s="56">
        <f>Tenmile!I21+Eel!I21</f>
        <v>811.6</v>
      </c>
      <c r="J21" s="40">
        <f>Tenmile!J21+Eel!J21</f>
        <v>366.18</v>
      </c>
      <c r="K21" s="56">
        <f>Tenmile!K21+Eel!K21</f>
        <v>0</v>
      </c>
      <c r="L21" s="40">
        <f>Tenmile!L21+Eel!L21</f>
        <v>0</v>
      </c>
      <c r="M21" s="61">
        <f>Tenmile!M21+Eel!M21</f>
        <v>0</v>
      </c>
    </row>
    <row r="22" spans="1:13" ht="12.75">
      <c r="A22" s="14">
        <v>17</v>
      </c>
      <c r="B22" s="39">
        <f>Tenmile!B22+Eel!B22</f>
        <v>15.23</v>
      </c>
      <c r="C22" s="32">
        <f>Tenmile!C22+Eel!C22</f>
        <v>461.25</v>
      </c>
      <c r="D22" s="39">
        <f>Tenmile!D22+Eel!D22</f>
        <v>643</v>
      </c>
      <c r="E22" s="32">
        <f>Tenmile!E22+Eel!E22</f>
        <v>474.15</v>
      </c>
      <c r="F22" s="39">
        <f>Tenmile!F22+Eel!F22</f>
        <v>69.15</v>
      </c>
      <c r="G22" s="32">
        <f>Tenmile!G22+Eel!G22</f>
        <v>290.94</v>
      </c>
      <c r="H22" s="39">
        <f>Tenmile!H22+Eel!H22</f>
        <v>475.21</v>
      </c>
      <c r="I22" s="32">
        <f>Tenmile!I22+Eel!I22</f>
        <v>781.66</v>
      </c>
      <c r="J22" s="39">
        <f>Tenmile!J22+Eel!J22</f>
        <v>342.97</v>
      </c>
      <c r="K22" s="32">
        <f>Tenmile!K22+Eel!K22</f>
        <v>0</v>
      </c>
      <c r="L22" s="39">
        <f>Tenmile!L22+Eel!L22</f>
        <v>0</v>
      </c>
      <c r="M22" s="34">
        <f>Tenmile!M22+Eel!M22</f>
        <v>0</v>
      </c>
    </row>
    <row r="23" spans="1:13" ht="12.75">
      <c r="A23" s="18">
        <v>18</v>
      </c>
      <c r="B23" s="32">
        <f>Tenmile!B23+Eel!B23</f>
        <v>20.240000000000002</v>
      </c>
      <c r="C23" s="57">
        <f>Tenmile!C23+Eel!C23</f>
        <v>424.68</v>
      </c>
      <c r="D23" s="32">
        <f>Tenmile!D23+Eel!D23</f>
        <v>618.87</v>
      </c>
      <c r="E23" s="57">
        <f>Tenmile!E23+Eel!E23</f>
        <v>438.37</v>
      </c>
      <c r="F23" s="32">
        <f>Tenmile!F23+Eel!F23</f>
        <v>60.82000000000001</v>
      </c>
      <c r="G23" s="57">
        <f>Tenmile!G23+Eel!G23</f>
        <v>341.23</v>
      </c>
      <c r="H23" s="32">
        <f>Tenmile!H23+Eel!H23</f>
        <v>433.84000000000003</v>
      </c>
      <c r="I23" s="57">
        <f>Tenmile!I23+Eel!I23</f>
        <v>720.37</v>
      </c>
      <c r="J23" s="32">
        <f>Tenmile!J23+Eel!J23</f>
        <v>321.5</v>
      </c>
      <c r="K23" s="57">
        <f>Tenmile!K23+Eel!K23</f>
        <v>0</v>
      </c>
      <c r="L23" s="32">
        <f>Tenmile!L23+Eel!L23</f>
        <v>0</v>
      </c>
      <c r="M23" s="62">
        <f>Tenmile!M23+Eel!M23</f>
        <v>0</v>
      </c>
    </row>
    <row r="24" spans="1:13" ht="12.75">
      <c r="A24" s="68">
        <v>19</v>
      </c>
      <c r="B24" s="43">
        <f>Tenmile!B24+Eel!B24</f>
        <v>21.020000000000003</v>
      </c>
      <c r="C24" s="47">
        <f>Tenmile!C24+Eel!C24</f>
        <v>400.61</v>
      </c>
      <c r="D24" s="39">
        <f>Tenmile!D24+Eel!D24</f>
        <v>648.85</v>
      </c>
      <c r="E24" s="46">
        <f>Tenmile!E24+Eel!E24</f>
        <v>404.9</v>
      </c>
      <c r="F24" s="39">
        <f>Tenmile!F24+Eel!F24</f>
        <v>55.43</v>
      </c>
      <c r="G24" s="46">
        <f>Tenmile!G24+Eel!G24</f>
        <v>351.32</v>
      </c>
      <c r="H24" s="39">
        <f>Tenmile!H24+Eel!H24</f>
        <v>421.32</v>
      </c>
      <c r="I24" s="46">
        <f>Tenmile!I24+Eel!I24</f>
        <v>654.8199999999999</v>
      </c>
      <c r="J24" s="39">
        <f>Tenmile!J24+Eel!J24</f>
        <v>300.89</v>
      </c>
      <c r="K24" s="46">
        <f>Tenmile!K24+Eel!K24</f>
        <v>0</v>
      </c>
      <c r="L24" s="39">
        <f>Tenmile!L24+Eel!L24</f>
        <v>0</v>
      </c>
      <c r="M24" s="51">
        <f>Tenmile!M24+Eel!M24</f>
        <v>0</v>
      </c>
    </row>
    <row r="25" spans="1:13" ht="12.75">
      <c r="A25" s="67">
        <v>20</v>
      </c>
      <c r="B25" s="63">
        <f>Tenmile!B25+Eel!B25</f>
        <v>31.98</v>
      </c>
      <c r="C25" s="56">
        <f>Tenmile!C25+Eel!C25</f>
        <v>387.67</v>
      </c>
      <c r="D25" s="38">
        <f>Tenmile!D25+Eel!D25</f>
        <v>942.8199999999999</v>
      </c>
      <c r="E25" s="56">
        <f>Tenmile!E25+Eel!E25</f>
        <v>375.99</v>
      </c>
      <c r="F25" s="38">
        <f>Tenmile!F25+Eel!F25</f>
        <v>53.36</v>
      </c>
      <c r="G25" s="56">
        <f>Tenmile!G25+Eel!G25</f>
        <v>318.6</v>
      </c>
      <c r="H25" s="38">
        <f>Tenmile!H25+Eel!H25</f>
        <v>439.61</v>
      </c>
      <c r="I25" s="56">
        <f>Tenmile!I25+Eel!I25</f>
        <v>588.96</v>
      </c>
      <c r="J25" s="38">
        <f>Tenmile!J25+Eel!J25</f>
        <v>280.89</v>
      </c>
      <c r="K25" s="56">
        <f>Tenmile!K25+Eel!K25</f>
        <v>0</v>
      </c>
      <c r="L25" s="38">
        <f>Tenmile!L25+Eel!L25</f>
        <v>0</v>
      </c>
      <c r="M25" s="61">
        <f>Tenmile!M25+Eel!M25</f>
        <v>0</v>
      </c>
    </row>
    <row r="26" spans="1:13" ht="12.75">
      <c r="A26" s="14">
        <v>21</v>
      </c>
      <c r="B26" s="39">
        <f>Tenmile!B26+Eel!B26</f>
        <v>39.64</v>
      </c>
      <c r="C26" s="46">
        <f>Tenmile!C26+Eel!C26</f>
        <v>370.89</v>
      </c>
      <c r="D26" s="39">
        <f>Tenmile!D26+Eel!D26</f>
        <v>1114.95</v>
      </c>
      <c r="E26" s="46">
        <f>Tenmile!E26+Eel!E26</f>
        <v>351.24</v>
      </c>
      <c r="F26" s="39">
        <f>Tenmile!F26+Eel!F26</f>
        <v>59.33</v>
      </c>
      <c r="G26" s="46">
        <f>Tenmile!G26+Eel!G26</f>
        <v>274.96</v>
      </c>
      <c r="H26" s="39">
        <f>Tenmile!H26+Eel!H26</f>
        <v>465.68</v>
      </c>
      <c r="I26" s="46">
        <f>Tenmile!I26+Eel!I26</f>
        <v>527.57</v>
      </c>
      <c r="J26" s="39">
        <f>Tenmile!J26+Eel!J26</f>
        <v>257.36</v>
      </c>
      <c r="K26" s="46">
        <f>Tenmile!K26+Eel!K26</f>
        <v>0</v>
      </c>
      <c r="L26" s="39">
        <f>Tenmile!L26+Eel!L26</f>
        <v>0</v>
      </c>
      <c r="M26" s="51">
        <f>Tenmile!M26+Eel!M26</f>
        <v>0</v>
      </c>
    </row>
    <row r="27" spans="1:13" ht="12.75">
      <c r="A27" s="67">
        <v>22</v>
      </c>
      <c r="B27" s="63">
        <f>Tenmile!B27+Eel!B27</f>
        <v>89</v>
      </c>
      <c r="C27" s="56">
        <f>Tenmile!C27+Eel!C27</f>
        <v>343.97</v>
      </c>
      <c r="D27" s="40">
        <f>Tenmile!D27+Eel!D27</f>
        <v>1102.71</v>
      </c>
      <c r="E27" s="56">
        <f>Tenmile!E27+Eel!E27</f>
        <v>326.39</v>
      </c>
      <c r="F27" s="40">
        <f>Tenmile!F27+Eel!F27</f>
        <v>68.67</v>
      </c>
      <c r="G27" s="56">
        <f>Tenmile!G27+Eel!G27</f>
        <v>246.82</v>
      </c>
      <c r="H27" s="40">
        <f>Tenmile!H27+Eel!H27</f>
        <v>487.12</v>
      </c>
      <c r="I27" s="56">
        <f>Tenmile!I27+Eel!I27</f>
        <v>479.14</v>
      </c>
      <c r="J27" s="40">
        <f>Tenmile!J27+Eel!J27</f>
        <v>240.3</v>
      </c>
      <c r="K27" s="56">
        <f>Tenmile!K27+Eel!K27</f>
        <v>0</v>
      </c>
      <c r="L27" s="40">
        <f>Tenmile!L27+Eel!L27</f>
        <v>0</v>
      </c>
      <c r="M27" s="61">
        <f>Tenmile!M27+Eel!M27</f>
        <v>0</v>
      </c>
    </row>
    <row r="28" spans="1:13" ht="12.75">
      <c r="A28" s="14">
        <v>23</v>
      </c>
      <c r="B28" s="39">
        <f>Tenmile!B28+Eel!B28</f>
        <v>83.53999999999999</v>
      </c>
      <c r="C28" s="32">
        <f>Tenmile!C28+Eel!C28</f>
        <v>331.98</v>
      </c>
      <c r="D28" s="39">
        <f>Tenmile!D28+Eel!D28</f>
        <v>1147.45</v>
      </c>
      <c r="E28" s="32">
        <f>Tenmile!E28+Eel!E28</f>
        <v>305</v>
      </c>
      <c r="F28" s="39">
        <f>Tenmile!F28+Eel!F28</f>
        <v>62.64</v>
      </c>
      <c r="G28" s="32">
        <f>Tenmile!G28+Eel!G28</f>
        <v>232.31</v>
      </c>
      <c r="H28" s="39">
        <f>Tenmile!H28+Eel!H28</f>
        <v>495.65999999999997</v>
      </c>
      <c r="I28" s="32">
        <f>Tenmile!I28+Eel!I28</f>
        <v>437.55</v>
      </c>
      <c r="J28" s="39">
        <f>Tenmile!J28+Eel!J28</f>
        <v>223.46</v>
      </c>
      <c r="K28" s="32">
        <f>Tenmile!K28+Eel!K28</f>
        <v>0</v>
      </c>
      <c r="L28" s="39">
        <f>Tenmile!L28+Eel!L28</f>
        <v>0</v>
      </c>
      <c r="M28" s="34">
        <f>Tenmile!M28+Eel!M28</f>
        <v>0</v>
      </c>
    </row>
    <row r="29" spans="1:13" ht="12.75">
      <c r="A29" s="67">
        <v>24</v>
      </c>
      <c r="B29" s="63">
        <f>Tenmile!B29+Eel!B29</f>
        <v>96.26</v>
      </c>
      <c r="C29" s="57">
        <f>Tenmile!C29+Eel!C29</f>
        <v>318.67</v>
      </c>
      <c r="D29" s="32">
        <f>Tenmile!D29+Eel!D29</f>
        <v>1175.51</v>
      </c>
      <c r="E29" s="57">
        <f>Tenmile!E29+Eel!E29</f>
        <v>284.8</v>
      </c>
      <c r="F29" s="40">
        <f>Tenmile!F29+Eel!F29</f>
        <v>55.67</v>
      </c>
      <c r="G29" s="57">
        <f>Tenmile!G29+Eel!G29</f>
        <v>220.91</v>
      </c>
      <c r="H29" s="40">
        <f>Tenmile!H29+Eel!H29</f>
        <v>480.19</v>
      </c>
      <c r="I29" s="57">
        <f>Tenmile!I29+Eel!I29</f>
        <v>398.48</v>
      </c>
      <c r="J29" s="32">
        <f>Tenmile!J29+Eel!J29</f>
        <v>208.72</v>
      </c>
      <c r="K29" s="57">
        <f>Tenmile!K29+Eel!K29</f>
        <v>0</v>
      </c>
      <c r="L29" s="32">
        <f>Tenmile!L29+Eel!L29</f>
        <v>0</v>
      </c>
      <c r="M29" s="62">
        <f>Tenmile!M29+Eel!M29</f>
        <v>0</v>
      </c>
    </row>
    <row r="30" spans="1:13" ht="12.75">
      <c r="A30" s="68">
        <v>25</v>
      </c>
      <c r="B30" s="43">
        <f>Tenmile!B30+Eel!B30</f>
        <v>197.48</v>
      </c>
      <c r="C30" s="46">
        <f>Tenmile!C30+Eel!C30</f>
        <v>297.35</v>
      </c>
      <c r="D30" s="39">
        <f>Tenmile!D30+Eel!D30</f>
        <v>1212.33</v>
      </c>
      <c r="E30" s="46">
        <f>Tenmile!E30+Eel!E30</f>
        <v>279.84000000000003</v>
      </c>
      <c r="F30" s="35">
        <f>Tenmile!F30+Eel!F30</f>
        <v>51.59</v>
      </c>
      <c r="G30" s="46">
        <f>Tenmile!G30+Eel!G30</f>
        <v>207.84</v>
      </c>
      <c r="H30" s="35">
        <f>Tenmile!H30+Eel!H30</f>
        <v>457.39</v>
      </c>
      <c r="I30" s="46">
        <f>Tenmile!I30+Eel!I30</f>
        <v>365.83</v>
      </c>
      <c r="J30" s="52">
        <f>Tenmile!J30+Eel!J30</f>
        <v>194.32</v>
      </c>
      <c r="K30" s="46">
        <f>Tenmile!K30+Eel!K30</f>
        <v>0</v>
      </c>
      <c r="L30" s="52">
        <f>Tenmile!L30+Eel!L30</f>
        <v>0</v>
      </c>
      <c r="M30" s="51">
        <f>Tenmile!M30+Eel!M30</f>
        <v>0</v>
      </c>
    </row>
    <row r="31" spans="1:13" ht="12.75">
      <c r="A31" s="67">
        <v>26</v>
      </c>
      <c r="B31" s="60">
        <f>Tenmile!B31+Eel!B31</f>
        <v>177.14</v>
      </c>
      <c r="C31" s="58">
        <f>Tenmile!C31+Eel!C31</f>
        <v>286.37</v>
      </c>
      <c r="D31" s="38">
        <f>Tenmile!D31+Eel!D31</f>
        <v>1228.8</v>
      </c>
      <c r="E31" s="56">
        <f>Tenmile!E31+Eel!E31</f>
        <v>275.01</v>
      </c>
      <c r="F31" s="38">
        <f>Tenmile!F31+Eel!F31</f>
        <v>49.14</v>
      </c>
      <c r="G31" s="56">
        <f>Tenmile!G31+Eel!G31</f>
        <v>191.84</v>
      </c>
      <c r="H31" s="38">
        <f>Tenmile!H31+Eel!H31</f>
        <v>422.17</v>
      </c>
      <c r="I31" s="56">
        <f>Tenmile!I31+Eel!I31</f>
        <v>335.67</v>
      </c>
      <c r="J31" s="40">
        <f>Tenmile!J31+Eel!J31</f>
        <v>180.09</v>
      </c>
      <c r="K31" s="56">
        <f>Tenmile!K31+Eel!K31</f>
        <v>0</v>
      </c>
      <c r="L31" s="40">
        <f>Tenmile!L31+Eel!L31</f>
        <v>0</v>
      </c>
      <c r="M31" s="61">
        <f>Tenmile!M31+Eel!M31</f>
        <v>0</v>
      </c>
    </row>
    <row r="32" spans="1:13" ht="12.75">
      <c r="A32" s="68">
        <v>27</v>
      </c>
      <c r="B32" s="43">
        <f>Tenmile!B32+Eel!B32</f>
        <v>145.73</v>
      </c>
      <c r="C32" s="47">
        <f>Tenmile!C32+Eel!C32</f>
        <v>279.07</v>
      </c>
      <c r="D32" s="39">
        <f>Tenmile!D32+Eel!D32</f>
        <v>1152.35</v>
      </c>
      <c r="E32" s="46">
        <f>Tenmile!E32+Eel!E32</f>
        <v>252.29</v>
      </c>
      <c r="F32" s="39">
        <f>Tenmile!F32+Eel!F32</f>
        <v>54.480000000000004</v>
      </c>
      <c r="G32" s="46">
        <f>Tenmile!G32+Eel!G32</f>
        <v>176.47</v>
      </c>
      <c r="H32" s="39">
        <f>Tenmile!H32+Eel!H32</f>
        <v>364.95</v>
      </c>
      <c r="I32" s="46">
        <f>Tenmile!I32+Eel!I32</f>
        <v>311.7</v>
      </c>
      <c r="J32" s="39">
        <f>Tenmile!J32+Eel!J32</f>
        <v>167.74</v>
      </c>
      <c r="K32" s="46">
        <f>Tenmile!K32+Eel!K32</f>
        <v>0</v>
      </c>
      <c r="L32" s="39">
        <f>Tenmile!L32+Eel!L32</f>
        <v>0</v>
      </c>
      <c r="M32" s="51">
        <f>Tenmile!M32+Eel!M32</f>
        <v>0</v>
      </c>
    </row>
    <row r="33" spans="1:13" ht="12.75">
      <c r="A33" s="67">
        <v>28</v>
      </c>
      <c r="B33" s="63">
        <f>Tenmile!B33+Eel!B33</f>
        <v>144.32999999999998</v>
      </c>
      <c r="C33" s="56">
        <f>Tenmile!C33+Eel!C33</f>
        <v>266.83</v>
      </c>
      <c r="D33" s="40">
        <f>Tenmile!D33+Eel!D33</f>
        <v>1065.28</v>
      </c>
      <c r="E33" s="58">
        <f>Tenmile!E33+Eel!E33</f>
        <v>231.82</v>
      </c>
      <c r="F33" s="40">
        <f>Tenmile!F33+Eel!F33</f>
        <v>82.77000000000001</v>
      </c>
      <c r="G33" s="58">
        <f>Tenmile!G33+Eel!G33</f>
        <v>161.16</v>
      </c>
      <c r="H33" s="40">
        <f>Tenmile!H33+Eel!H33</f>
        <v>298.56</v>
      </c>
      <c r="I33" s="58">
        <f>Tenmile!I33+Eel!I33</f>
        <v>297.22</v>
      </c>
      <c r="J33" s="40">
        <f>Tenmile!J33+Eel!J33</f>
        <v>154.44</v>
      </c>
      <c r="K33" s="58">
        <f>Tenmile!K33+Eel!K33</f>
        <v>0</v>
      </c>
      <c r="L33" s="40">
        <f>Tenmile!L33+Eel!L33</f>
        <v>0</v>
      </c>
      <c r="M33" s="64">
        <f>Tenmile!M33+Eel!M33</f>
        <v>0</v>
      </c>
    </row>
    <row r="34" spans="1:13" ht="12.75">
      <c r="A34" s="70">
        <v>29</v>
      </c>
      <c r="B34" s="43">
        <f>Tenmile!B34+Eel!B34</f>
        <v>166.01</v>
      </c>
      <c r="C34" s="48">
        <f>Tenmile!C34+Eel!C34</f>
        <v>253.1</v>
      </c>
      <c r="D34" s="39">
        <f>Tenmile!D34+Eel!D34</f>
        <v>984.63</v>
      </c>
      <c r="E34" s="46">
        <f>Tenmile!E34+Eel!E34</f>
        <v>214.59</v>
      </c>
      <c r="F34" s="39" t="s">
        <v>15</v>
      </c>
      <c r="G34" s="46">
        <f>Tenmile!G34+Eel!G34</f>
        <v>146.64</v>
      </c>
      <c r="H34" s="39">
        <f>Tenmile!H34+Eel!H34</f>
        <v>250.1</v>
      </c>
      <c r="I34" s="46">
        <f>Tenmile!I34+Eel!I34</f>
        <v>363.8</v>
      </c>
      <c r="J34" s="39">
        <f>Tenmile!J34+Eel!J34</f>
        <v>143.61</v>
      </c>
      <c r="K34" s="46">
        <f>Tenmile!K34+Eel!K34</f>
        <v>0</v>
      </c>
      <c r="L34" s="39">
        <f>Tenmile!L34+Eel!L34</f>
        <v>0</v>
      </c>
      <c r="M34" s="51">
        <f>Tenmile!M34+Eel!M34</f>
        <v>0</v>
      </c>
    </row>
    <row r="35" spans="1:13" ht="12.75">
      <c r="A35" s="67">
        <v>30</v>
      </c>
      <c r="B35" s="65">
        <f>Tenmile!B35+Eel!B35</f>
        <v>191.4</v>
      </c>
      <c r="C35" s="59">
        <f>Tenmile!C35+Eel!C35</f>
        <v>239.07</v>
      </c>
      <c r="D35" s="32">
        <f>Tenmile!D35+Eel!D35</f>
        <v>894.0699999999999</v>
      </c>
      <c r="E35" s="46">
        <f>Tenmile!E35+Eel!E35</f>
        <v>208.22</v>
      </c>
      <c r="F35" s="32" t="s">
        <v>15</v>
      </c>
      <c r="G35" s="58">
        <f>Tenmile!G35+Eel!G35</f>
        <v>134.86</v>
      </c>
      <c r="H35" s="32">
        <f>Tenmile!H35+Eel!H35</f>
        <v>235.57999999999998</v>
      </c>
      <c r="I35" s="58">
        <f>Tenmile!I35+Eel!I35</f>
        <v>392.86</v>
      </c>
      <c r="J35" s="40">
        <f>Tenmile!J35+Eel!J35</f>
        <v>131.86</v>
      </c>
      <c r="K35" s="58">
        <f>Tenmile!K35+Eel!K35</f>
        <v>0</v>
      </c>
      <c r="L35" s="40">
        <f>Tenmile!L35+Eel!L35</f>
        <v>0</v>
      </c>
      <c r="M35" s="64">
        <f>Tenmile!M35+Eel!M35</f>
        <v>0</v>
      </c>
    </row>
    <row r="36" spans="1:13" ht="13.5" thickBot="1">
      <c r="A36" s="71">
        <v>31</v>
      </c>
      <c r="B36" s="44">
        <f>Tenmile!B36+Eel!B36</f>
        <v>206.42</v>
      </c>
      <c r="C36" s="50" t="s">
        <v>15</v>
      </c>
      <c r="D36" s="53">
        <f>Tenmile!D36+Eel!D36</f>
        <v>838.61</v>
      </c>
      <c r="E36" s="50">
        <f>Tenmile!E36+Eel!E36</f>
        <v>210.06</v>
      </c>
      <c r="F36" s="53" t="s">
        <v>15</v>
      </c>
      <c r="G36" s="50">
        <f>Tenmile!G36+Eel!G36</f>
        <v>127.16</v>
      </c>
      <c r="H36" s="53" t="s">
        <v>15</v>
      </c>
      <c r="I36" s="49">
        <f>Tenmile!I36+Eel!I36</f>
        <v>383.21</v>
      </c>
      <c r="J36" s="30" t="s">
        <v>15</v>
      </c>
      <c r="K36" s="49">
        <f>Tenmile!K36+Eel!K36</f>
        <v>0</v>
      </c>
      <c r="L36" s="54">
        <f>Tenmile!L36+Eel!L36</f>
        <v>7.11</v>
      </c>
      <c r="M36" s="55" t="s">
        <v>15</v>
      </c>
    </row>
    <row r="37" spans="1:14" ht="12.75">
      <c r="A37" s="12" t="s">
        <v>12</v>
      </c>
      <c r="B37" s="75">
        <f>MIN(B6:B36)</f>
        <v>11.719999999999999</v>
      </c>
      <c r="C37" s="41">
        <f aca="true" t="shared" si="0" ref="C37:M37">MIN(C6:C36)</f>
        <v>223.5</v>
      </c>
      <c r="D37" s="41">
        <f t="shared" si="0"/>
        <v>151.74</v>
      </c>
      <c r="E37" s="41">
        <f t="shared" si="0"/>
        <v>208.22</v>
      </c>
      <c r="F37" s="41">
        <f t="shared" si="0"/>
        <v>49.14</v>
      </c>
      <c r="G37" s="41">
        <f t="shared" si="0"/>
        <v>127.16</v>
      </c>
      <c r="H37" s="41">
        <f t="shared" si="0"/>
        <v>124.75999999999999</v>
      </c>
      <c r="I37" s="35">
        <f t="shared" si="0"/>
        <v>232.41</v>
      </c>
      <c r="J37" s="41">
        <f t="shared" si="0"/>
        <v>131.86</v>
      </c>
      <c r="K37" s="41">
        <f t="shared" si="0"/>
        <v>0</v>
      </c>
      <c r="L37" s="35">
        <f t="shared" si="0"/>
        <v>0</v>
      </c>
      <c r="M37" s="77">
        <f t="shared" si="0"/>
        <v>0</v>
      </c>
      <c r="N37" s="76"/>
    </row>
    <row r="38" spans="1:15" ht="12.75">
      <c r="A38" s="20" t="s">
        <v>13</v>
      </c>
      <c r="B38" s="63">
        <f>AVERAGE(B6:B36)</f>
        <v>59.02935483870968</v>
      </c>
      <c r="C38" s="38">
        <f aca="true" t="shared" si="1" ref="C38:M38">AVERAGE(C6:C36)</f>
        <v>378.157</v>
      </c>
      <c r="D38" s="40">
        <f t="shared" si="1"/>
        <v>623.5358064516129</v>
      </c>
      <c r="E38" s="40">
        <f t="shared" si="1"/>
        <v>609.1</v>
      </c>
      <c r="F38" s="38">
        <f t="shared" si="1"/>
        <v>91.38714285714286</v>
      </c>
      <c r="G38" s="40">
        <f t="shared" si="1"/>
        <v>299.7032258064516</v>
      </c>
      <c r="H38" s="40">
        <f t="shared" si="1"/>
        <v>333.04266666666666</v>
      </c>
      <c r="I38" s="40">
        <f t="shared" si="1"/>
        <v>538.2596774193548</v>
      </c>
      <c r="J38" s="40">
        <f t="shared" si="1"/>
        <v>281.4936666666667</v>
      </c>
      <c r="K38" s="38">
        <f t="shared" si="1"/>
        <v>0</v>
      </c>
      <c r="L38" s="40">
        <f t="shared" si="1"/>
        <v>0.22935483870967743</v>
      </c>
      <c r="M38" s="78">
        <f t="shared" si="1"/>
        <v>0</v>
      </c>
      <c r="N38" s="76"/>
      <c r="O38" s="29"/>
    </row>
    <row r="39" spans="1:14" ht="13.5" thickBot="1">
      <c r="A39" s="19" t="s">
        <v>14</v>
      </c>
      <c r="B39" s="44">
        <f>MAX(B6:B36)</f>
        <v>206.42</v>
      </c>
      <c r="C39" s="31">
        <f aca="true" t="shared" si="2" ref="C39:M39">MAX(C6:C36)</f>
        <v>508.09000000000003</v>
      </c>
      <c r="D39" s="53">
        <f t="shared" si="2"/>
        <v>1228.8</v>
      </c>
      <c r="E39" s="53">
        <f t="shared" si="2"/>
        <v>1350.02</v>
      </c>
      <c r="F39" s="53">
        <f t="shared" si="2"/>
        <v>187.96</v>
      </c>
      <c r="G39" s="53">
        <f t="shared" si="2"/>
        <v>524.0699999999999</v>
      </c>
      <c r="H39" s="31">
        <f t="shared" si="2"/>
        <v>497.93</v>
      </c>
      <c r="I39" s="53">
        <f t="shared" si="2"/>
        <v>856.49</v>
      </c>
      <c r="J39" s="31">
        <f t="shared" si="2"/>
        <v>426.67</v>
      </c>
      <c r="K39" s="53">
        <f t="shared" si="2"/>
        <v>0</v>
      </c>
      <c r="L39" s="53">
        <f t="shared" si="2"/>
        <v>7.11</v>
      </c>
      <c r="M39" s="31">
        <f t="shared" si="2"/>
        <v>0</v>
      </c>
      <c r="N39" s="76"/>
    </row>
    <row r="40" spans="1:13" ht="12.75">
      <c r="A40" s="22" t="s">
        <v>20</v>
      </c>
      <c r="B40" s="23" t="s">
        <v>21</v>
      </c>
      <c r="C40" s="24"/>
      <c r="D40" s="21"/>
      <c r="E40" s="21"/>
      <c r="F40" s="82"/>
      <c r="G40" s="93"/>
      <c r="H40" s="94"/>
      <c r="I40" s="94"/>
      <c r="J40" s="82" t="s">
        <v>25</v>
      </c>
      <c r="K40" s="82"/>
      <c r="L40" s="82"/>
      <c r="M40" s="83"/>
    </row>
    <row r="41" spans="1:13" ht="13.5" thickBot="1">
      <c r="A41" s="25"/>
      <c r="B41" s="26" t="s">
        <v>22</v>
      </c>
      <c r="C41" s="7"/>
      <c r="D41" s="1"/>
      <c r="E41" s="1"/>
      <c r="F41" s="84"/>
      <c r="G41" s="95"/>
      <c r="H41" s="95"/>
      <c r="I41" s="95"/>
      <c r="J41" s="84"/>
      <c r="K41" s="84"/>
      <c r="L41" s="84"/>
      <c r="M41" s="85"/>
    </row>
  </sheetData>
  <sheetProtection/>
  <mergeCells count="8">
    <mergeCell ref="J40:M41"/>
    <mergeCell ref="A1:M1"/>
    <mergeCell ref="A4:B4"/>
    <mergeCell ref="K4:M4"/>
    <mergeCell ref="I4:J4"/>
    <mergeCell ref="C4:G4"/>
    <mergeCell ref="G40:I41"/>
    <mergeCell ref="F40:F41"/>
  </mergeCells>
  <printOptions/>
  <pageMargins left="0.75" right="0.7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115" zoomScaleNormal="115" zoomScalePageLayoutView="0" workbookViewId="0" topLeftCell="A23">
      <selection activeCell="A1" sqref="A1:M41"/>
    </sheetView>
  </sheetViews>
  <sheetFormatPr defaultColWidth="9.140625" defaultRowHeight="12.75"/>
  <cols>
    <col min="1" max="13" width="11.140625" style="0" customWidth="1"/>
  </cols>
  <sheetData>
    <row r="1" spans="1:13" ht="26.25" customHeight="1" thickBot="1">
      <c r="A1" s="86" t="s">
        <v>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</row>
    <row r="2" spans="1:13" ht="12.75">
      <c r="A2" s="3"/>
      <c r="B2" s="4"/>
      <c r="C2" s="4"/>
      <c r="D2" s="4"/>
      <c r="E2" s="4"/>
      <c r="F2" s="27" t="s">
        <v>32</v>
      </c>
      <c r="G2" s="28"/>
      <c r="H2" s="28"/>
      <c r="I2" s="28"/>
      <c r="J2" s="28"/>
      <c r="K2" s="4"/>
      <c r="L2" s="4"/>
      <c r="M2" s="5"/>
    </row>
    <row r="3" spans="1:13" ht="12.75">
      <c r="A3" s="3"/>
      <c r="B3" s="6" t="s">
        <v>27</v>
      </c>
      <c r="C3" s="6"/>
      <c r="D3" s="6"/>
      <c r="E3" s="4"/>
      <c r="F3" s="4"/>
      <c r="G3" s="4"/>
      <c r="H3" s="6" t="s">
        <v>18</v>
      </c>
      <c r="I3" s="4" t="s">
        <v>24</v>
      </c>
      <c r="J3" s="4"/>
      <c r="K3" s="4"/>
      <c r="L3" s="4"/>
      <c r="M3" s="5"/>
    </row>
    <row r="4" spans="1:13" ht="24.75" customHeight="1" thickBot="1">
      <c r="A4" s="89" t="s">
        <v>17</v>
      </c>
      <c r="B4" s="84"/>
      <c r="C4" s="91" t="s">
        <v>28</v>
      </c>
      <c r="D4" s="91"/>
      <c r="E4" s="91"/>
      <c r="F4" s="91"/>
      <c r="G4" s="91"/>
      <c r="H4" s="1"/>
      <c r="I4" s="84" t="s">
        <v>19</v>
      </c>
      <c r="J4" s="84"/>
      <c r="K4" s="90" t="s">
        <v>34</v>
      </c>
      <c r="L4" s="91"/>
      <c r="M4" s="92"/>
    </row>
    <row r="5" spans="1:13" ht="13.5" thickBot="1">
      <c r="A5" s="10" t="s">
        <v>10</v>
      </c>
      <c r="B5" s="2" t="s">
        <v>7</v>
      </c>
      <c r="C5" s="8" t="s">
        <v>8</v>
      </c>
      <c r="D5" s="2" t="s">
        <v>9</v>
      </c>
      <c r="E5" s="8" t="s">
        <v>11</v>
      </c>
      <c r="F5" s="2" t="s">
        <v>0</v>
      </c>
      <c r="G5" s="8" t="s">
        <v>1</v>
      </c>
      <c r="H5" s="2" t="s">
        <v>16</v>
      </c>
      <c r="I5" s="8" t="s">
        <v>2</v>
      </c>
      <c r="J5" s="2" t="s">
        <v>3</v>
      </c>
      <c r="K5" s="8" t="s">
        <v>4</v>
      </c>
      <c r="L5" s="2" t="s">
        <v>5</v>
      </c>
      <c r="M5" s="9" t="s">
        <v>6</v>
      </c>
    </row>
    <row r="6" spans="1:13" ht="12.75">
      <c r="A6" s="13">
        <v>1</v>
      </c>
      <c r="B6" s="45">
        <v>9.71</v>
      </c>
      <c r="C6" s="45">
        <v>207</v>
      </c>
      <c r="D6" s="41">
        <v>196</v>
      </c>
      <c r="E6" s="37">
        <v>685</v>
      </c>
      <c r="F6" s="41">
        <v>151</v>
      </c>
      <c r="G6" s="37">
        <v>119</v>
      </c>
      <c r="H6" s="41">
        <v>92</v>
      </c>
      <c r="I6" s="37">
        <v>169</v>
      </c>
      <c r="J6" s="41">
        <v>312</v>
      </c>
      <c r="K6" s="37"/>
      <c r="L6" s="41"/>
      <c r="M6" s="42"/>
    </row>
    <row r="7" spans="1:13" ht="13.5" thickBot="1">
      <c r="A7" s="18">
        <v>2</v>
      </c>
      <c r="B7" s="56">
        <v>8.47</v>
      </c>
      <c r="C7" s="56">
        <v>222</v>
      </c>
      <c r="D7" s="38">
        <v>188</v>
      </c>
      <c r="E7" s="56">
        <v>625</v>
      </c>
      <c r="F7" s="38">
        <v>138</v>
      </c>
      <c r="G7" s="56">
        <v>249</v>
      </c>
      <c r="H7" s="38">
        <v>101</v>
      </c>
      <c r="I7" s="56">
        <v>180</v>
      </c>
      <c r="J7" s="38">
        <v>295</v>
      </c>
      <c r="K7" s="56"/>
      <c r="L7" s="38"/>
      <c r="M7" s="61"/>
    </row>
    <row r="8" spans="1:18" ht="12.75">
      <c r="A8" s="14">
        <v>3</v>
      </c>
      <c r="B8" s="46">
        <v>7.61</v>
      </c>
      <c r="C8" s="46">
        <v>237</v>
      </c>
      <c r="D8" s="39">
        <v>174</v>
      </c>
      <c r="E8" s="46">
        <v>610</v>
      </c>
      <c r="F8" s="39">
        <v>134</v>
      </c>
      <c r="G8" s="46">
        <v>342</v>
      </c>
      <c r="H8" s="39">
        <v>131</v>
      </c>
      <c r="I8" s="46">
        <v>205</v>
      </c>
      <c r="J8" s="39">
        <v>277</v>
      </c>
      <c r="K8" s="46"/>
      <c r="L8" s="39"/>
      <c r="M8" s="51"/>
      <c r="P8" s="93"/>
      <c r="Q8" s="94"/>
      <c r="R8" s="94"/>
    </row>
    <row r="9" spans="1:18" ht="13.5" thickBot="1">
      <c r="A9" s="18">
        <v>4</v>
      </c>
      <c r="B9" s="56">
        <v>7.17</v>
      </c>
      <c r="C9" s="56">
        <v>289</v>
      </c>
      <c r="D9" s="40">
        <v>166</v>
      </c>
      <c r="E9" s="56">
        <v>713</v>
      </c>
      <c r="F9" s="40">
        <v>125</v>
      </c>
      <c r="G9" s="56">
        <v>372</v>
      </c>
      <c r="H9" s="40">
        <v>164</v>
      </c>
      <c r="I9" s="56">
        <v>243</v>
      </c>
      <c r="J9" s="40">
        <v>263</v>
      </c>
      <c r="K9" s="56"/>
      <c r="L9" s="40"/>
      <c r="M9" s="61"/>
      <c r="P9" s="95"/>
      <c r="Q9" s="95"/>
      <c r="R9" s="95"/>
    </row>
    <row r="10" spans="1:13" ht="12.75">
      <c r="A10" s="14">
        <v>5</v>
      </c>
      <c r="B10" s="32">
        <v>7.06</v>
      </c>
      <c r="C10" s="32">
        <v>348</v>
      </c>
      <c r="D10" s="39">
        <v>152</v>
      </c>
      <c r="E10" s="32">
        <v>918</v>
      </c>
      <c r="F10" s="39">
        <v>111</v>
      </c>
      <c r="G10" s="32">
        <v>371</v>
      </c>
      <c r="H10" s="39">
        <v>171</v>
      </c>
      <c r="I10" s="32">
        <v>293</v>
      </c>
      <c r="J10" s="39">
        <v>256</v>
      </c>
      <c r="K10" s="32"/>
      <c r="L10" s="39"/>
      <c r="M10" s="34"/>
    </row>
    <row r="11" spans="1:13" ht="12.75">
      <c r="A11" s="18">
        <v>6</v>
      </c>
      <c r="B11" s="57">
        <v>7.2</v>
      </c>
      <c r="C11" s="57">
        <v>349</v>
      </c>
      <c r="D11" s="32">
        <v>142</v>
      </c>
      <c r="E11" s="57">
        <v>1050</v>
      </c>
      <c r="F11" s="32">
        <v>98.2</v>
      </c>
      <c r="G11" s="57">
        <v>352</v>
      </c>
      <c r="H11" s="32">
        <v>159</v>
      </c>
      <c r="I11" s="57">
        <v>355</v>
      </c>
      <c r="J11" s="32">
        <v>248</v>
      </c>
      <c r="K11" s="57"/>
      <c r="L11" s="32"/>
      <c r="M11" s="62"/>
    </row>
    <row r="12" spans="1:13" ht="12.75">
      <c r="A12" s="14">
        <v>7</v>
      </c>
      <c r="B12" s="47">
        <v>7.22</v>
      </c>
      <c r="C12" s="47">
        <v>392</v>
      </c>
      <c r="D12" s="39">
        <v>135</v>
      </c>
      <c r="E12" s="46">
        <v>1010</v>
      </c>
      <c r="F12" s="39">
        <v>88</v>
      </c>
      <c r="G12" s="46">
        <v>328</v>
      </c>
      <c r="H12" s="39">
        <v>144</v>
      </c>
      <c r="I12" s="46">
        <v>429</v>
      </c>
      <c r="J12" s="39">
        <v>238</v>
      </c>
      <c r="K12" s="46"/>
      <c r="L12" s="39"/>
      <c r="M12" s="51"/>
    </row>
    <row r="13" spans="1:13" ht="12.75">
      <c r="A13" s="18">
        <v>8</v>
      </c>
      <c r="B13" s="56">
        <v>7.32</v>
      </c>
      <c r="C13" s="56">
        <v>404</v>
      </c>
      <c r="D13" s="38">
        <v>127</v>
      </c>
      <c r="E13" s="56">
        <v>950</v>
      </c>
      <c r="F13" s="38">
        <v>78.7</v>
      </c>
      <c r="G13" s="56">
        <v>306</v>
      </c>
      <c r="H13" s="38">
        <v>138</v>
      </c>
      <c r="I13" s="56">
        <v>501</v>
      </c>
      <c r="J13" s="38">
        <v>226</v>
      </c>
      <c r="K13" s="56"/>
      <c r="L13" s="38"/>
      <c r="M13" s="61"/>
    </row>
    <row r="14" spans="1:13" ht="12.75">
      <c r="A14" s="15">
        <v>9</v>
      </c>
      <c r="B14" s="46">
        <v>7.58</v>
      </c>
      <c r="C14" s="46">
        <v>409</v>
      </c>
      <c r="D14" s="39">
        <v>127</v>
      </c>
      <c r="E14" s="46">
        <v>857</v>
      </c>
      <c r="F14" s="39">
        <v>71.7</v>
      </c>
      <c r="G14" s="46">
        <v>297</v>
      </c>
      <c r="H14" s="39">
        <v>150</v>
      </c>
      <c r="I14" s="46">
        <v>565</v>
      </c>
      <c r="J14" s="39">
        <v>215</v>
      </c>
      <c r="K14" s="46"/>
      <c r="L14" s="39"/>
      <c r="M14" s="51"/>
    </row>
    <row r="15" spans="1:13" ht="12.75">
      <c r="A15" s="18">
        <v>10</v>
      </c>
      <c r="B15" s="56">
        <v>7.95</v>
      </c>
      <c r="C15" s="56">
        <v>408</v>
      </c>
      <c r="D15" s="40">
        <v>123</v>
      </c>
      <c r="E15" s="56">
        <v>776</v>
      </c>
      <c r="F15" s="40">
        <v>65.9</v>
      </c>
      <c r="G15" s="56">
        <v>286</v>
      </c>
      <c r="H15" s="40">
        <v>180</v>
      </c>
      <c r="I15" s="56">
        <v>615</v>
      </c>
      <c r="J15" s="40">
        <v>212</v>
      </c>
      <c r="K15" s="56"/>
      <c r="L15" s="40"/>
      <c r="M15" s="61"/>
    </row>
    <row r="16" spans="1:13" ht="12.75">
      <c r="A16" s="14">
        <v>11</v>
      </c>
      <c r="B16" s="32">
        <v>8.35</v>
      </c>
      <c r="C16" s="32">
        <v>422</v>
      </c>
      <c r="D16" s="39">
        <v>131</v>
      </c>
      <c r="E16" s="32">
        <v>690</v>
      </c>
      <c r="F16" s="39">
        <v>56.6</v>
      </c>
      <c r="G16" s="32">
        <v>260</v>
      </c>
      <c r="H16" s="39">
        <v>224</v>
      </c>
      <c r="I16" s="32">
        <v>652</v>
      </c>
      <c r="J16" s="39">
        <v>237</v>
      </c>
      <c r="K16" s="32"/>
      <c r="L16" s="39"/>
      <c r="M16" s="34"/>
    </row>
    <row r="17" spans="1:13" ht="12.75">
      <c r="A17" s="18">
        <v>12</v>
      </c>
      <c r="B17" s="57">
        <v>7.81</v>
      </c>
      <c r="C17" s="57">
        <v>450</v>
      </c>
      <c r="D17" s="32">
        <v>217</v>
      </c>
      <c r="E17" s="56">
        <v>605</v>
      </c>
      <c r="F17" s="32">
        <v>49.4</v>
      </c>
      <c r="G17" s="56">
        <v>238</v>
      </c>
      <c r="H17" s="32">
        <v>275</v>
      </c>
      <c r="I17" s="57">
        <v>677</v>
      </c>
      <c r="J17" s="32">
        <v>291</v>
      </c>
      <c r="K17" s="56"/>
      <c r="L17" s="32"/>
      <c r="M17" s="61"/>
    </row>
    <row r="18" spans="1:13" ht="12.75">
      <c r="A18" s="14">
        <v>13</v>
      </c>
      <c r="B18" s="46">
        <v>8.29</v>
      </c>
      <c r="C18" s="46">
        <v>465</v>
      </c>
      <c r="D18" s="52">
        <v>343</v>
      </c>
      <c r="E18" s="32">
        <v>551</v>
      </c>
      <c r="F18" s="52">
        <v>43.2</v>
      </c>
      <c r="G18" s="32">
        <v>214</v>
      </c>
      <c r="H18" s="52">
        <v>324</v>
      </c>
      <c r="I18" s="46">
        <v>692</v>
      </c>
      <c r="J18" s="52">
        <v>317</v>
      </c>
      <c r="K18" s="32"/>
      <c r="L18" s="39"/>
      <c r="M18" s="34"/>
    </row>
    <row r="19" spans="1:13" ht="12.75">
      <c r="A19" s="18">
        <v>14</v>
      </c>
      <c r="B19" s="56">
        <v>8.44</v>
      </c>
      <c r="C19" s="56">
        <v>459</v>
      </c>
      <c r="D19" s="40">
        <v>469</v>
      </c>
      <c r="E19" s="56">
        <v>519</v>
      </c>
      <c r="F19" s="40">
        <v>44.1</v>
      </c>
      <c r="G19" s="56">
        <v>183</v>
      </c>
      <c r="H19" s="40">
        <v>365</v>
      </c>
      <c r="I19" s="56">
        <v>699</v>
      </c>
      <c r="J19" s="40">
        <v>324</v>
      </c>
      <c r="K19" s="56"/>
      <c r="L19" s="38"/>
      <c r="M19" s="61"/>
    </row>
    <row r="20" spans="1:13" ht="12.75">
      <c r="A20" s="14">
        <v>15</v>
      </c>
      <c r="B20" s="46">
        <v>9.02</v>
      </c>
      <c r="C20" s="46">
        <v>441</v>
      </c>
      <c r="D20" s="39">
        <v>507</v>
      </c>
      <c r="E20" s="46">
        <v>484</v>
      </c>
      <c r="F20" s="39">
        <v>47.7</v>
      </c>
      <c r="G20" s="46">
        <v>178</v>
      </c>
      <c r="H20" s="39">
        <v>395</v>
      </c>
      <c r="I20" s="46">
        <v>699</v>
      </c>
      <c r="J20" s="39">
        <v>316</v>
      </c>
      <c r="K20" s="46"/>
      <c r="L20" s="39"/>
      <c r="M20" s="51"/>
    </row>
    <row r="21" spans="1:13" ht="12.75">
      <c r="A21" s="18">
        <v>16</v>
      </c>
      <c r="B21" s="56">
        <v>9.37</v>
      </c>
      <c r="C21" s="56">
        <v>432</v>
      </c>
      <c r="D21" s="40">
        <v>535</v>
      </c>
      <c r="E21" s="56">
        <v>445</v>
      </c>
      <c r="F21" s="40">
        <v>45</v>
      </c>
      <c r="G21" s="56">
        <v>188</v>
      </c>
      <c r="H21" s="40">
        <v>402</v>
      </c>
      <c r="I21" s="56">
        <v>694</v>
      </c>
      <c r="J21" s="40">
        <v>303</v>
      </c>
      <c r="K21" s="56"/>
      <c r="L21" s="40"/>
      <c r="M21" s="61"/>
    </row>
    <row r="22" spans="1:13" ht="12.75">
      <c r="A22" s="14">
        <v>17</v>
      </c>
      <c r="B22" s="32">
        <v>11.1</v>
      </c>
      <c r="C22" s="32">
        <v>414</v>
      </c>
      <c r="D22" s="39">
        <v>535</v>
      </c>
      <c r="E22" s="32">
        <v>409</v>
      </c>
      <c r="F22" s="39">
        <v>42</v>
      </c>
      <c r="G22" s="32">
        <v>217</v>
      </c>
      <c r="H22" s="39">
        <v>380</v>
      </c>
      <c r="I22" s="32">
        <v>685</v>
      </c>
      <c r="J22" s="39">
        <v>286</v>
      </c>
      <c r="K22" s="32"/>
      <c r="L22" s="39"/>
      <c r="M22" s="34"/>
    </row>
    <row r="23" spans="1:13" ht="12.75">
      <c r="A23" s="18">
        <v>18</v>
      </c>
      <c r="B23" s="57">
        <v>15.8</v>
      </c>
      <c r="C23" s="57">
        <v>384</v>
      </c>
      <c r="D23" s="32">
        <v>520</v>
      </c>
      <c r="E23" s="57">
        <v>378</v>
      </c>
      <c r="F23" s="32">
        <v>34.7</v>
      </c>
      <c r="G23" s="57">
        <v>277</v>
      </c>
      <c r="H23" s="32">
        <v>351</v>
      </c>
      <c r="I23" s="57">
        <v>637</v>
      </c>
      <c r="J23" s="32">
        <v>269</v>
      </c>
      <c r="K23" s="57"/>
      <c r="L23" s="32"/>
      <c r="M23" s="62"/>
    </row>
    <row r="24" spans="1:13" ht="12.75">
      <c r="A24" s="14">
        <v>19</v>
      </c>
      <c r="B24" s="47">
        <v>16.6</v>
      </c>
      <c r="C24" s="47">
        <v>361</v>
      </c>
      <c r="D24" s="39">
        <v>555</v>
      </c>
      <c r="E24" s="46">
        <v>348</v>
      </c>
      <c r="F24" s="39">
        <v>30</v>
      </c>
      <c r="G24" s="46">
        <v>291</v>
      </c>
      <c r="H24" s="39">
        <v>352</v>
      </c>
      <c r="I24" s="46">
        <v>580</v>
      </c>
      <c r="J24" s="39">
        <v>252</v>
      </c>
      <c r="K24" s="46"/>
      <c r="L24" s="39"/>
      <c r="M24" s="51"/>
    </row>
    <row r="25" spans="1:13" ht="12.75">
      <c r="A25" s="18">
        <v>20</v>
      </c>
      <c r="B25" s="56">
        <v>25.8</v>
      </c>
      <c r="C25" s="56">
        <v>348</v>
      </c>
      <c r="D25" s="38">
        <v>837</v>
      </c>
      <c r="E25" s="56">
        <v>322</v>
      </c>
      <c r="F25" s="38">
        <v>27.4</v>
      </c>
      <c r="G25" s="56">
        <v>262</v>
      </c>
      <c r="H25" s="38">
        <v>379</v>
      </c>
      <c r="I25" s="56">
        <v>522</v>
      </c>
      <c r="J25" s="38">
        <v>235</v>
      </c>
      <c r="K25" s="56"/>
      <c r="L25" s="38"/>
      <c r="M25" s="61"/>
    </row>
    <row r="26" spans="1:13" ht="12.75">
      <c r="A26" s="17">
        <v>21</v>
      </c>
      <c r="B26" s="46">
        <v>29.3</v>
      </c>
      <c r="C26" s="46">
        <v>335</v>
      </c>
      <c r="D26" s="39">
        <v>1010</v>
      </c>
      <c r="E26" s="46">
        <v>300</v>
      </c>
      <c r="F26" s="39">
        <v>28.7</v>
      </c>
      <c r="G26" s="46">
        <v>223</v>
      </c>
      <c r="H26" s="39">
        <v>407</v>
      </c>
      <c r="I26" s="46">
        <v>466</v>
      </c>
      <c r="J26" s="39">
        <v>214</v>
      </c>
      <c r="K26" s="46"/>
      <c r="L26" s="39"/>
      <c r="M26" s="51"/>
    </row>
    <row r="27" spans="1:13" ht="12.75">
      <c r="A27" s="18">
        <v>22</v>
      </c>
      <c r="B27" s="56">
        <v>68.2</v>
      </c>
      <c r="C27" s="56">
        <v>311</v>
      </c>
      <c r="D27" s="40">
        <v>1000</v>
      </c>
      <c r="E27" s="56">
        <v>278</v>
      </c>
      <c r="F27" s="40">
        <v>31.7</v>
      </c>
      <c r="G27" s="56">
        <v>197</v>
      </c>
      <c r="H27" s="40">
        <v>416</v>
      </c>
      <c r="I27" s="56">
        <v>422</v>
      </c>
      <c r="J27" s="40">
        <v>199</v>
      </c>
      <c r="K27" s="56"/>
      <c r="L27" s="40"/>
      <c r="M27" s="61"/>
    </row>
    <row r="28" spans="1:13" ht="12.75">
      <c r="A28" s="14">
        <v>23</v>
      </c>
      <c r="B28" s="32">
        <v>69.5</v>
      </c>
      <c r="C28" s="32">
        <v>298</v>
      </c>
      <c r="D28" s="39">
        <v>1040</v>
      </c>
      <c r="E28" s="32">
        <v>259</v>
      </c>
      <c r="F28" s="39">
        <v>28.8</v>
      </c>
      <c r="G28" s="32">
        <v>185</v>
      </c>
      <c r="H28" s="39">
        <v>403</v>
      </c>
      <c r="I28" s="32">
        <v>384</v>
      </c>
      <c r="J28" s="39">
        <v>184</v>
      </c>
      <c r="K28" s="32"/>
      <c r="L28" s="39"/>
      <c r="M28" s="34"/>
    </row>
    <row r="29" spans="1:13" ht="12.75">
      <c r="A29" s="18">
        <v>24</v>
      </c>
      <c r="B29" s="57">
        <v>80.4</v>
      </c>
      <c r="C29" s="57">
        <v>282</v>
      </c>
      <c r="D29" s="32">
        <v>1060</v>
      </c>
      <c r="E29" s="57">
        <v>241</v>
      </c>
      <c r="F29" s="40">
        <v>25.2</v>
      </c>
      <c r="G29" s="57">
        <v>176</v>
      </c>
      <c r="H29" s="40">
        <v>373</v>
      </c>
      <c r="I29" s="57">
        <v>348</v>
      </c>
      <c r="J29" s="32">
        <v>171</v>
      </c>
      <c r="K29" s="57"/>
      <c r="L29" s="32"/>
      <c r="M29" s="62"/>
    </row>
    <row r="30" spans="1:13" ht="12.75">
      <c r="A30" s="14">
        <v>25</v>
      </c>
      <c r="B30" s="46">
        <v>181</v>
      </c>
      <c r="C30" s="46">
        <v>263</v>
      </c>
      <c r="D30" s="39">
        <v>1090</v>
      </c>
      <c r="E30" s="46">
        <v>238</v>
      </c>
      <c r="F30" s="35">
        <v>23</v>
      </c>
      <c r="G30" s="46">
        <v>165</v>
      </c>
      <c r="H30" s="35">
        <v>347</v>
      </c>
      <c r="I30" s="46">
        <v>318</v>
      </c>
      <c r="J30" s="52">
        <v>158</v>
      </c>
      <c r="K30" s="46"/>
      <c r="L30" s="52"/>
      <c r="M30" s="51"/>
    </row>
    <row r="31" spans="1:13" ht="12.75">
      <c r="A31" s="18">
        <v>26</v>
      </c>
      <c r="B31" s="58">
        <v>155</v>
      </c>
      <c r="C31" s="58">
        <v>252</v>
      </c>
      <c r="D31" s="38">
        <v>1110</v>
      </c>
      <c r="E31" s="56">
        <v>235</v>
      </c>
      <c r="F31" s="38">
        <v>21.5</v>
      </c>
      <c r="G31" s="56">
        <v>151</v>
      </c>
      <c r="H31" s="38">
        <v>324</v>
      </c>
      <c r="I31" s="56">
        <v>290</v>
      </c>
      <c r="J31" s="40">
        <v>145</v>
      </c>
      <c r="K31" s="56"/>
      <c r="L31" s="40"/>
      <c r="M31" s="61"/>
    </row>
    <row r="32" spans="1:13" ht="12.75">
      <c r="A32" s="14">
        <v>27</v>
      </c>
      <c r="B32" s="47">
        <v>123</v>
      </c>
      <c r="C32" s="47">
        <v>242</v>
      </c>
      <c r="D32" s="39">
        <v>1050</v>
      </c>
      <c r="E32" s="46">
        <v>214</v>
      </c>
      <c r="F32" s="39">
        <v>26.6</v>
      </c>
      <c r="G32" s="46">
        <v>137</v>
      </c>
      <c r="H32" s="39">
        <v>287</v>
      </c>
      <c r="I32" s="46">
        <v>268</v>
      </c>
      <c r="J32" s="39">
        <v>134</v>
      </c>
      <c r="K32" s="46"/>
      <c r="L32" s="39"/>
      <c r="M32" s="51"/>
    </row>
    <row r="33" spans="1:13" ht="12.75">
      <c r="A33" s="18">
        <v>28</v>
      </c>
      <c r="B33" s="56">
        <v>127</v>
      </c>
      <c r="C33" s="56">
        <v>230</v>
      </c>
      <c r="D33" s="40">
        <v>974</v>
      </c>
      <c r="E33" s="58">
        <v>195</v>
      </c>
      <c r="F33" s="40">
        <v>50.5</v>
      </c>
      <c r="G33" s="58">
        <v>123</v>
      </c>
      <c r="H33" s="40">
        <v>236</v>
      </c>
      <c r="I33" s="58">
        <v>253</v>
      </c>
      <c r="J33" s="40">
        <v>122</v>
      </c>
      <c r="K33" s="58"/>
      <c r="L33" s="40"/>
      <c r="M33" s="64"/>
    </row>
    <row r="34" spans="1:13" ht="13.5" thickBot="1">
      <c r="A34" s="11">
        <v>29</v>
      </c>
      <c r="B34" s="48">
        <v>148</v>
      </c>
      <c r="C34" s="48">
        <v>218</v>
      </c>
      <c r="D34" s="39">
        <v>894</v>
      </c>
      <c r="E34" s="46">
        <v>179</v>
      </c>
      <c r="F34" s="53" t="s">
        <v>15</v>
      </c>
      <c r="G34" s="46">
        <v>110</v>
      </c>
      <c r="H34" s="39">
        <v>194</v>
      </c>
      <c r="I34" s="46">
        <v>290</v>
      </c>
      <c r="J34" s="39">
        <v>112</v>
      </c>
      <c r="K34" s="46"/>
      <c r="L34" s="39"/>
      <c r="M34" s="51"/>
    </row>
    <row r="35" spans="1:13" ht="12.75">
      <c r="A35" s="18">
        <v>30</v>
      </c>
      <c r="B35" s="59">
        <v>173</v>
      </c>
      <c r="C35" s="59">
        <v>206</v>
      </c>
      <c r="D35" s="32">
        <v>804</v>
      </c>
      <c r="E35" s="56">
        <v>173</v>
      </c>
      <c r="F35" s="32" t="s">
        <v>15</v>
      </c>
      <c r="G35" s="58">
        <v>99.8</v>
      </c>
      <c r="H35" s="32">
        <v>173</v>
      </c>
      <c r="I35" s="58">
        <v>326</v>
      </c>
      <c r="J35" s="40">
        <v>101</v>
      </c>
      <c r="K35" s="58"/>
      <c r="L35" s="40"/>
      <c r="M35" s="64"/>
    </row>
    <row r="36" spans="1:13" ht="13.5" thickBot="1">
      <c r="A36" s="16">
        <v>31</v>
      </c>
      <c r="B36" s="48">
        <v>191</v>
      </c>
      <c r="C36" s="50" t="s">
        <v>15</v>
      </c>
      <c r="D36" s="53">
        <v>744</v>
      </c>
      <c r="E36" s="33">
        <v>171</v>
      </c>
      <c r="F36" s="53" t="s">
        <v>15</v>
      </c>
      <c r="G36" s="50">
        <v>93.5</v>
      </c>
      <c r="H36" s="53" t="s">
        <v>15</v>
      </c>
      <c r="I36" s="49">
        <v>326</v>
      </c>
      <c r="J36" s="30" t="s">
        <v>15</v>
      </c>
      <c r="K36" s="49"/>
      <c r="L36" s="54">
        <v>7.11</v>
      </c>
      <c r="M36" s="55" t="s">
        <v>15</v>
      </c>
    </row>
    <row r="37" spans="1:15" ht="12.75">
      <c r="A37" s="12" t="s">
        <v>12</v>
      </c>
      <c r="B37" s="75">
        <f>MIN(B6:B36)</f>
        <v>7.06</v>
      </c>
      <c r="C37" s="41">
        <f aca="true" t="shared" si="0" ref="C37:M37">MIN(C6:C36)</f>
        <v>206</v>
      </c>
      <c r="D37" s="41">
        <f t="shared" si="0"/>
        <v>123</v>
      </c>
      <c r="E37" s="41">
        <f t="shared" si="0"/>
        <v>171</v>
      </c>
      <c r="F37" s="41">
        <f t="shared" si="0"/>
        <v>21.5</v>
      </c>
      <c r="G37" s="41">
        <f t="shared" si="0"/>
        <v>93.5</v>
      </c>
      <c r="H37" s="41">
        <f t="shared" si="0"/>
        <v>92</v>
      </c>
      <c r="I37" s="35">
        <f t="shared" si="0"/>
        <v>169</v>
      </c>
      <c r="J37" s="41">
        <f t="shared" si="0"/>
        <v>101</v>
      </c>
      <c r="K37" s="41">
        <f t="shared" si="0"/>
        <v>0</v>
      </c>
      <c r="L37" s="35">
        <f t="shared" si="0"/>
        <v>7.11</v>
      </c>
      <c r="M37" s="77">
        <f t="shared" si="0"/>
        <v>0</v>
      </c>
      <c r="O37" s="29"/>
    </row>
    <row r="38" spans="1:15" ht="12.75">
      <c r="A38" s="20" t="s">
        <v>13</v>
      </c>
      <c r="B38" s="63">
        <f>AVERAGE(B6:B36)</f>
        <v>49.78290322580645</v>
      </c>
      <c r="C38" s="38">
        <f aca="true" t="shared" si="1" ref="C38:M38">AVERAGE(C6:C36)</f>
        <v>335.93333333333334</v>
      </c>
      <c r="D38" s="40">
        <f t="shared" si="1"/>
        <v>546.9354838709677</v>
      </c>
      <c r="E38" s="40">
        <f t="shared" si="1"/>
        <v>497.6774193548387</v>
      </c>
      <c r="F38" s="38">
        <f t="shared" si="1"/>
        <v>61.342857142857156</v>
      </c>
      <c r="G38" s="40">
        <f t="shared" si="1"/>
        <v>225.49354838709678</v>
      </c>
      <c r="H38" s="40">
        <f t="shared" si="1"/>
        <v>267.9</v>
      </c>
      <c r="I38" s="40">
        <f t="shared" si="1"/>
        <v>444.61290322580646</v>
      </c>
      <c r="J38" s="40">
        <f t="shared" si="1"/>
        <v>230.4</v>
      </c>
      <c r="K38" s="38" t="e">
        <f t="shared" si="1"/>
        <v>#DIV/0!</v>
      </c>
      <c r="L38" s="40">
        <f t="shared" si="1"/>
        <v>7.11</v>
      </c>
      <c r="M38" s="78" t="e">
        <f t="shared" si="1"/>
        <v>#DIV/0!</v>
      </c>
      <c r="O38" s="29"/>
    </row>
    <row r="39" spans="1:13" ht="13.5" thickBot="1">
      <c r="A39" s="19" t="s">
        <v>14</v>
      </c>
      <c r="B39" s="44">
        <f>MAX(B6:B36)</f>
        <v>191</v>
      </c>
      <c r="C39" s="31">
        <f aca="true" t="shared" si="2" ref="C39:M39">MAX(C6:C36)</f>
        <v>465</v>
      </c>
      <c r="D39" s="53">
        <f t="shared" si="2"/>
        <v>1110</v>
      </c>
      <c r="E39" s="53">
        <f t="shared" si="2"/>
        <v>1050</v>
      </c>
      <c r="F39" s="53">
        <f t="shared" si="2"/>
        <v>151</v>
      </c>
      <c r="G39" s="53">
        <f t="shared" si="2"/>
        <v>372</v>
      </c>
      <c r="H39" s="31">
        <f t="shared" si="2"/>
        <v>416</v>
      </c>
      <c r="I39" s="53">
        <f t="shared" si="2"/>
        <v>699</v>
      </c>
      <c r="J39" s="31">
        <f t="shared" si="2"/>
        <v>324</v>
      </c>
      <c r="K39" s="53">
        <f t="shared" si="2"/>
        <v>0</v>
      </c>
      <c r="L39" s="53">
        <f t="shared" si="2"/>
        <v>7.11</v>
      </c>
      <c r="M39" s="79">
        <f t="shared" si="2"/>
        <v>0</v>
      </c>
    </row>
    <row r="40" spans="1:13" ht="12.75">
      <c r="A40" s="22" t="s">
        <v>20</v>
      </c>
      <c r="B40" s="23" t="s">
        <v>21</v>
      </c>
      <c r="C40" s="24"/>
      <c r="D40" s="21"/>
      <c r="E40" s="21"/>
      <c r="F40" s="82" t="s">
        <v>23</v>
      </c>
      <c r="G40" s="93" t="s">
        <v>37</v>
      </c>
      <c r="H40" s="94"/>
      <c r="I40" s="94"/>
      <c r="J40" s="82" t="s">
        <v>25</v>
      </c>
      <c r="K40" s="82"/>
      <c r="L40" s="82"/>
      <c r="M40" s="83"/>
    </row>
    <row r="41" spans="1:13" ht="13.5" thickBot="1">
      <c r="A41" s="25"/>
      <c r="B41" s="26" t="s">
        <v>22</v>
      </c>
      <c r="C41" s="7"/>
      <c r="D41" s="1"/>
      <c r="E41" s="1"/>
      <c r="F41" s="84"/>
      <c r="G41" s="95"/>
      <c r="H41" s="95"/>
      <c r="I41" s="95"/>
      <c r="J41" s="84"/>
      <c r="K41" s="84"/>
      <c r="L41" s="84"/>
      <c r="M41" s="85"/>
    </row>
  </sheetData>
  <sheetProtection/>
  <mergeCells count="9">
    <mergeCell ref="J40:M41"/>
    <mergeCell ref="G40:I41"/>
    <mergeCell ref="F40:F41"/>
    <mergeCell ref="P8:R9"/>
    <mergeCell ref="A1:M1"/>
    <mergeCell ref="A4:B4"/>
    <mergeCell ref="C4:G4"/>
    <mergeCell ref="I4:J4"/>
    <mergeCell ref="K4:M4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="115" zoomScaleNormal="115" zoomScalePageLayoutView="0" workbookViewId="0" topLeftCell="A1">
      <selection activeCell="A1" sqref="A1:M41"/>
    </sheetView>
  </sheetViews>
  <sheetFormatPr defaultColWidth="9.140625" defaultRowHeight="12.75"/>
  <cols>
    <col min="1" max="13" width="11.28125" style="0" customWidth="1"/>
  </cols>
  <sheetData>
    <row r="1" spans="1:13" ht="26.25" customHeight="1" thickBot="1">
      <c r="A1" s="86" t="s">
        <v>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</row>
    <row r="2" spans="1:13" ht="12.75">
      <c r="A2" s="3"/>
      <c r="B2" s="4"/>
      <c r="C2" s="4"/>
      <c r="D2" s="4"/>
      <c r="E2" s="4"/>
      <c r="F2" s="27" t="s">
        <v>32</v>
      </c>
      <c r="G2" s="4"/>
      <c r="H2" s="4"/>
      <c r="I2" s="4"/>
      <c r="J2" s="4"/>
      <c r="K2" s="4"/>
      <c r="L2" s="4"/>
      <c r="M2" s="5"/>
    </row>
    <row r="3" spans="1:13" ht="12.75">
      <c r="A3" s="3"/>
      <c r="B3" s="6" t="s">
        <v>27</v>
      </c>
      <c r="C3" s="6"/>
      <c r="D3" s="6"/>
      <c r="E3" s="4"/>
      <c r="F3" s="4"/>
      <c r="G3" s="4"/>
      <c r="H3" s="6" t="s">
        <v>18</v>
      </c>
      <c r="I3" s="4" t="s">
        <v>24</v>
      </c>
      <c r="J3" s="4"/>
      <c r="K3" s="4"/>
      <c r="L3" s="4"/>
      <c r="M3" s="5"/>
    </row>
    <row r="4" spans="1:13" ht="24.75" customHeight="1" thickBot="1">
      <c r="A4" s="89" t="s">
        <v>17</v>
      </c>
      <c r="B4" s="84"/>
      <c r="C4" s="91" t="s">
        <v>29</v>
      </c>
      <c r="D4" s="91"/>
      <c r="E4" s="91"/>
      <c r="F4" s="91"/>
      <c r="G4" s="91"/>
      <c r="H4" s="1"/>
      <c r="I4" s="84" t="s">
        <v>19</v>
      </c>
      <c r="J4" s="84"/>
      <c r="K4" s="90" t="s">
        <v>35</v>
      </c>
      <c r="L4" s="91"/>
      <c r="M4" s="92"/>
    </row>
    <row r="5" spans="1:13" ht="13.5" thickBot="1">
      <c r="A5" s="10" t="s">
        <v>10</v>
      </c>
      <c r="B5" s="2" t="s">
        <v>7</v>
      </c>
      <c r="C5" s="8" t="s">
        <v>8</v>
      </c>
      <c r="D5" s="2" t="s">
        <v>9</v>
      </c>
      <c r="E5" s="8" t="s">
        <v>11</v>
      </c>
      <c r="F5" s="2" t="s">
        <v>0</v>
      </c>
      <c r="G5" s="8" t="s">
        <v>1</v>
      </c>
      <c r="H5" s="2" t="s">
        <v>16</v>
      </c>
      <c r="I5" s="8" t="s">
        <v>2</v>
      </c>
      <c r="J5" s="2" t="s">
        <v>3</v>
      </c>
      <c r="K5" s="8" t="s">
        <v>4</v>
      </c>
      <c r="L5" s="2" t="s">
        <v>5</v>
      </c>
      <c r="M5" s="9" t="s">
        <v>6</v>
      </c>
    </row>
    <row r="6" spans="1:13" ht="12.75">
      <c r="A6" s="13">
        <v>1</v>
      </c>
      <c r="B6" s="41">
        <v>5.43</v>
      </c>
      <c r="C6" s="45">
        <v>16.5</v>
      </c>
      <c r="D6" s="41">
        <v>31.05</v>
      </c>
      <c r="E6" s="37">
        <v>95.5</v>
      </c>
      <c r="F6" s="41">
        <v>36.96</v>
      </c>
      <c r="G6" s="37">
        <v>40.66</v>
      </c>
      <c r="H6" s="41">
        <v>32.76</v>
      </c>
      <c r="I6" s="37">
        <v>63.41</v>
      </c>
      <c r="J6" s="41">
        <v>51.62</v>
      </c>
      <c r="K6" s="37"/>
      <c r="L6" s="41"/>
      <c r="M6" s="42"/>
    </row>
    <row r="7" spans="1:13" ht="12.75">
      <c r="A7" s="18">
        <v>2</v>
      </c>
      <c r="B7" s="38">
        <v>4.98</v>
      </c>
      <c r="C7" s="56">
        <v>18.03</v>
      </c>
      <c r="D7" s="38">
        <v>29.3</v>
      </c>
      <c r="E7" s="56">
        <v>93.12</v>
      </c>
      <c r="F7" s="38">
        <v>35.07</v>
      </c>
      <c r="G7" s="56">
        <v>125.11</v>
      </c>
      <c r="H7" s="38">
        <v>31.99</v>
      </c>
      <c r="I7" s="56">
        <v>69.93</v>
      </c>
      <c r="J7" s="38">
        <v>47.78</v>
      </c>
      <c r="K7" s="56"/>
      <c r="L7" s="38"/>
      <c r="M7" s="61"/>
    </row>
    <row r="8" spans="1:13" ht="12.75">
      <c r="A8" s="14">
        <v>3</v>
      </c>
      <c r="B8" s="39">
        <v>4.73</v>
      </c>
      <c r="C8" s="46">
        <v>16.06</v>
      </c>
      <c r="D8" s="39">
        <v>27.65</v>
      </c>
      <c r="E8" s="46">
        <v>193.08</v>
      </c>
      <c r="F8" s="39">
        <v>33.95</v>
      </c>
      <c r="G8" s="46">
        <v>182.07</v>
      </c>
      <c r="H8" s="39">
        <v>31</v>
      </c>
      <c r="I8" s="46">
        <v>89.8</v>
      </c>
      <c r="J8" s="39">
        <v>44.97</v>
      </c>
      <c r="K8" s="46"/>
      <c r="L8" s="39"/>
      <c r="M8" s="51"/>
    </row>
    <row r="9" spans="1:13" ht="12.75">
      <c r="A9" s="18">
        <v>4</v>
      </c>
      <c r="B9" s="40">
        <v>4.55</v>
      </c>
      <c r="C9" s="56">
        <v>50.63</v>
      </c>
      <c r="D9" s="40">
        <v>26.21</v>
      </c>
      <c r="E9" s="56">
        <v>381.25</v>
      </c>
      <c r="F9" s="40">
        <v>32.91</v>
      </c>
      <c r="G9" s="56">
        <v>145.73</v>
      </c>
      <c r="H9" s="40">
        <v>57.19</v>
      </c>
      <c r="I9" s="56">
        <v>81.17</v>
      </c>
      <c r="J9" s="40">
        <v>44.33</v>
      </c>
      <c r="K9" s="56"/>
      <c r="L9" s="40"/>
      <c r="M9" s="61"/>
    </row>
    <row r="10" spans="1:13" ht="12.75">
      <c r="A10" s="14">
        <v>5</v>
      </c>
      <c r="B10" s="39">
        <v>4.74</v>
      </c>
      <c r="C10" s="32">
        <v>76.51</v>
      </c>
      <c r="D10" s="39">
        <v>25.31</v>
      </c>
      <c r="E10" s="32">
        <v>384</v>
      </c>
      <c r="F10" s="39">
        <v>32.17</v>
      </c>
      <c r="G10" s="32">
        <v>122.33</v>
      </c>
      <c r="H10" s="39">
        <v>70.81</v>
      </c>
      <c r="I10" s="32">
        <v>79.28</v>
      </c>
      <c r="J10" s="39">
        <v>51.17</v>
      </c>
      <c r="K10" s="32"/>
      <c r="L10" s="39"/>
      <c r="M10" s="34"/>
    </row>
    <row r="11" spans="1:13" ht="12.75">
      <c r="A11" s="18">
        <v>6</v>
      </c>
      <c r="B11" s="32">
        <v>5.58</v>
      </c>
      <c r="C11" s="57">
        <v>77.26</v>
      </c>
      <c r="D11" s="32">
        <v>24.58</v>
      </c>
      <c r="E11" s="57">
        <v>300.02</v>
      </c>
      <c r="F11" s="32">
        <v>31.28</v>
      </c>
      <c r="G11" s="57">
        <v>107.05</v>
      </c>
      <c r="H11" s="32">
        <v>55.98</v>
      </c>
      <c r="I11" s="57">
        <v>119.3</v>
      </c>
      <c r="J11" s="32">
        <v>50.73</v>
      </c>
      <c r="K11" s="57"/>
      <c r="L11" s="32"/>
      <c r="M11" s="62"/>
    </row>
    <row r="12" spans="1:13" ht="12.75">
      <c r="A12" s="14">
        <v>7</v>
      </c>
      <c r="B12" s="39">
        <v>5.03</v>
      </c>
      <c r="C12" s="47">
        <v>69.06</v>
      </c>
      <c r="D12" s="39">
        <v>25.83</v>
      </c>
      <c r="E12" s="46">
        <v>265.35</v>
      </c>
      <c r="F12" s="39">
        <v>30.5</v>
      </c>
      <c r="G12" s="46">
        <v>97.28</v>
      </c>
      <c r="H12" s="39">
        <v>49.15</v>
      </c>
      <c r="I12" s="46">
        <v>173.02</v>
      </c>
      <c r="J12" s="39">
        <v>46.77</v>
      </c>
      <c r="K12" s="46"/>
      <c r="L12" s="39"/>
      <c r="M12" s="51"/>
    </row>
    <row r="13" spans="1:13" ht="12.75">
      <c r="A13" s="18">
        <v>8</v>
      </c>
      <c r="B13" s="38">
        <v>4.53</v>
      </c>
      <c r="C13" s="56">
        <v>52.86</v>
      </c>
      <c r="D13" s="38">
        <v>26.52</v>
      </c>
      <c r="E13" s="56">
        <v>227.07</v>
      </c>
      <c r="F13" s="38">
        <v>29.69</v>
      </c>
      <c r="G13" s="56">
        <v>90.4</v>
      </c>
      <c r="H13" s="38">
        <v>44.48</v>
      </c>
      <c r="I13" s="56">
        <v>198.67</v>
      </c>
      <c r="J13" s="38">
        <v>43.96</v>
      </c>
      <c r="K13" s="56"/>
      <c r="L13" s="38"/>
      <c r="M13" s="61"/>
    </row>
    <row r="14" spans="1:13" ht="12.75">
      <c r="A14" s="15">
        <v>9</v>
      </c>
      <c r="B14" s="39">
        <v>4.51</v>
      </c>
      <c r="C14" s="46">
        <v>51.67</v>
      </c>
      <c r="D14" s="39">
        <v>26.89</v>
      </c>
      <c r="E14" s="46">
        <v>163.61</v>
      </c>
      <c r="F14" s="39">
        <v>28.93</v>
      </c>
      <c r="G14" s="46">
        <v>85.75</v>
      </c>
      <c r="H14" s="39">
        <v>40.69</v>
      </c>
      <c r="I14" s="46">
        <v>197.53</v>
      </c>
      <c r="J14" s="39">
        <v>41.46</v>
      </c>
      <c r="K14" s="46"/>
      <c r="L14" s="39"/>
      <c r="M14" s="51"/>
    </row>
    <row r="15" spans="1:13" ht="12.75">
      <c r="A15" s="18">
        <v>10</v>
      </c>
      <c r="B15" s="40">
        <v>4.39</v>
      </c>
      <c r="C15" s="56">
        <v>51.97</v>
      </c>
      <c r="D15" s="40">
        <v>28.74</v>
      </c>
      <c r="E15" s="56">
        <v>125.81</v>
      </c>
      <c r="F15" s="40">
        <v>28.35</v>
      </c>
      <c r="G15" s="56">
        <v>81.78</v>
      </c>
      <c r="H15" s="40">
        <v>40.34</v>
      </c>
      <c r="I15" s="56">
        <v>148.37</v>
      </c>
      <c r="J15" s="40">
        <v>44.43</v>
      </c>
      <c r="K15" s="56"/>
      <c r="L15" s="40"/>
      <c r="M15" s="61"/>
    </row>
    <row r="16" spans="1:13" ht="12.75">
      <c r="A16" s="14">
        <v>11</v>
      </c>
      <c r="B16" s="39">
        <v>4.82</v>
      </c>
      <c r="C16" s="32">
        <v>50.69</v>
      </c>
      <c r="D16" s="39">
        <v>37.7</v>
      </c>
      <c r="E16" s="32">
        <v>106.14</v>
      </c>
      <c r="F16" s="39">
        <v>27.8</v>
      </c>
      <c r="G16" s="32">
        <v>77.67</v>
      </c>
      <c r="H16" s="39">
        <v>43.25</v>
      </c>
      <c r="I16" s="32">
        <v>116.19</v>
      </c>
      <c r="J16" s="39">
        <v>68.42</v>
      </c>
      <c r="K16" s="32"/>
      <c r="L16" s="39"/>
      <c r="M16" s="34"/>
    </row>
    <row r="17" spans="1:13" ht="12.75">
      <c r="A17" s="18">
        <v>12</v>
      </c>
      <c r="B17" s="32">
        <v>4.71</v>
      </c>
      <c r="C17" s="57">
        <v>47.09</v>
      </c>
      <c r="D17" s="32">
        <v>96.77</v>
      </c>
      <c r="E17" s="56">
        <v>94.7</v>
      </c>
      <c r="F17" s="32">
        <v>27.25</v>
      </c>
      <c r="G17" s="56">
        <v>75.19</v>
      </c>
      <c r="H17" s="32">
        <v>47.94</v>
      </c>
      <c r="I17" s="57">
        <v>103.26</v>
      </c>
      <c r="J17" s="32">
        <v>99.05</v>
      </c>
      <c r="K17" s="56"/>
      <c r="L17" s="32"/>
      <c r="M17" s="61"/>
    </row>
    <row r="18" spans="1:13" ht="12.75">
      <c r="A18" s="14">
        <v>13</v>
      </c>
      <c r="B18" s="52">
        <v>4.67</v>
      </c>
      <c r="C18" s="46">
        <v>43.09</v>
      </c>
      <c r="D18" s="52">
        <v>102.18</v>
      </c>
      <c r="E18" s="32">
        <v>91.6</v>
      </c>
      <c r="F18" s="52">
        <v>26.72</v>
      </c>
      <c r="G18" s="32">
        <v>93.43</v>
      </c>
      <c r="H18" s="52">
        <v>55.85</v>
      </c>
      <c r="I18" s="46">
        <v>113.38</v>
      </c>
      <c r="J18" s="52">
        <v>109.67</v>
      </c>
      <c r="K18" s="32"/>
      <c r="L18" s="39"/>
      <c r="M18" s="34"/>
    </row>
    <row r="19" spans="1:13" ht="12.75">
      <c r="A19" s="18">
        <v>14</v>
      </c>
      <c r="B19" s="40">
        <v>4.65</v>
      </c>
      <c r="C19" s="56">
        <v>38.96</v>
      </c>
      <c r="D19" s="40">
        <v>108.57</v>
      </c>
      <c r="E19" s="56">
        <v>89.47</v>
      </c>
      <c r="F19" s="40">
        <v>27.49</v>
      </c>
      <c r="G19" s="56">
        <v>85.58</v>
      </c>
      <c r="H19" s="40">
        <v>67.98</v>
      </c>
      <c r="I19" s="56">
        <v>157.49</v>
      </c>
      <c r="J19" s="40">
        <v>87.03</v>
      </c>
      <c r="K19" s="56"/>
      <c r="L19" s="38"/>
      <c r="M19" s="61"/>
    </row>
    <row r="20" spans="1:13" ht="12.75">
      <c r="A20" s="14">
        <v>15</v>
      </c>
      <c r="B20" s="39">
        <v>4.41</v>
      </c>
      <c r="C20" s="46">
        <v>37.91</v>
      </c>
      <c r="D20" s="39">
        <v>103.54</v>
      </c>
      <c r="E20" s="46">
        <v>79.51</v>
      </c>
      <c r="F20" s="39">
        <v>30.48</v>
      </c>
      <c r="G20" s="46">
        <v>88.69</v>
      </c>
      <c r="H20" s="39">
        <v>83.56</v>
      </c>
      <c r="I20" s="46">
        <v>150.81</v>
      </c>
      <c r="J20" s="39">
        <v>72.09</v>
      </c>
      <c r="K20" s="46"/>
      <c r="L20" s="39"/>
      <c r="M20" s="51"/>
    </row>
    <row r="21" spans="1:13" ht="12.75">
      <c r="A21" s="18">
        <v>16</v>
      </c>
      <c r="B21" s="40">
        <v>4.19</v>
      </c>
      <c r="C21" s="56">
        <v>50.91</v>
      </c>
      <c r="D21" s="40">
        <v>106.54</v>
      </c>
      <c r="E21" s="56">
        <v>71.2</v>
      </c>
      <c r="F21" s="40">
        <v>28.74</v>
      </c>
      <c r="G21" s="56">
        <v>86.02</v>
      </c>
      <c r="H21" s="40">
        <v>95.93</v>
      </c>
      <c r="I21" s="56">
        <v>117.6</v>
      </c>
      <c r="J21" s="40">
        <v>63.18</v>
      </c>
      <c r="K21" s="56"/>
      <c r="L21" s="40"/>
      <c r="M21" s="61"/>
    </row>
    <row r="22" spans="1:13" ht="12.75">
      <c r="A22" s="14">
        <v>17</v>
      </c>
      <c r="B22" s="39">
        <v>4.13</v>
      </c>
      <c r="C22" s="32">
        <v>47.25</v>
      </c>
      <c r="D22" s="39">
        <v>108</v>
      </c>
      <c r="E22" s="32">
        <v>65.15</v>
      </c>
      <c r="F22" s="39">
        <v>27.15</v>
      </c>
      <c r="G22" s="32">
        <v>73.94</v>
      </c>
      <c r="H22" s="39">
        <v>95.21</v>
      </c>
      <c r="I22" s="32">
        <v>96.66</v>
      </c>
      <c r="J22" s="39">
        <v>56.97</v>
      </c>
      <c r="K22" s="32"/>
      <c r="L22" s="39"/>
      <c r="M22" s="34"/>
    </row>
    <row r="23" spans="1:13" ht="12.75">
      <c r="A23" s="18">
        <v>18</v>
      </c>
      <c r="B23" s="32">
        <v>4.44</v>
      </c>
      <c r="C23" s="57">
        <v>40.68</v>
      </c>
      <c r="D23" s="32">
        <v>98.87</v>
      </c>
      <c r="E23" s="57">
        <v>60.37</v>
      </c>
      <c r="F23" s="32">
        <v>26.12</v>
      </c>
      <c r="G23" s="57">
        <v>64.23</v>
      </c>
      <c r="H23" s="32">
        <v>82.84</v>
      </c>
      <c r="I23" s="57">
        <v>83.37</v>
      </c>
      <c r="J23" s="32">
        <v>52.5</v>
      </c>
      <c r="K23" s="57"/>
      <c r="L23" s="32"/>
      <c r="M23" s="62"/>
    </row>
    <row r="24" spans="1:13" ht="12.75">
      <c r="A24" s="14">
        <v>19</v>
      </c>
      <c r="B24" s="39">
        <v>4.42</v>
      </c>
      <c r="C24" s="47">
        <v>39.61</v>
      </c>
      <c r="D24" s="39">
        <v>93.85</v>
      </c>
      <c r="E24" s="46">
        <v>56.9</v>
      </c>
      <c r="F24" s="39">
        <v>25.43</v>
      </c>
      <c r="G24" s="46">
        <v>60.32</v>
      </c>
      <c r="H24" s="39">
        <v>69.32</v>
      </c>
      <c r="I24" s="46">
        <v>74.82</v>
      </c>
      <c r="J24" s="39">
        <v>48.89</v>
      </c>
      <c r="K24" s="46"/>
      <c r="L24" s="39"/>
      <c r="M24" s="51"/>
    </row>
    <row r="25" spans="1:13" ht="12.75">
      <c r="A25" s="18">
        <v>20</v>
      </c>
      <c r="B25" s="38">
        <v>6.18</v>
      </c>
      <c r="C25" s="56">
        <v>39.67</v>
      </c>
      <c r="D25" s="38">
        <v>105.82</v>
      </c>
      <c r="E25" s="56">
        <v>53.99</v>
      </c>
      <c r="F25" s="38">
        <v>25.96</v>
      </c>
      <c r="G25" s="56">
        <v>56.6</v>
      </c>
      <c r="H25" s="38">
        <v>60.61</v>
      </c>
      <c r="I25" s="56">
        <v>66.96</v>
      </c>
      <c r="J25" s="38">
        <v>45.89</v>
      </c>
      <c r="K25" s="56"/>
      <c r="L25" s="38"/>
      <c r="M25" s="61"/>
    </row>
    <row r="26" spans="1:13" ht="12.75">
      <c r="A26" s="17">
        <v>21</v>
      </c>
      <c r="B26" s="39">
        <v>10.34</v>
      </c>
      <c r="C26" s="46">
        <v>35.89</v>
      </c>
      <c r="D26" s="39">
        <v>104.95</v>
      </c>
      <c r="E26" s="46">
        <v>51.24</v>
      </c>
      <c r="F26" s="39">
        <v>30.63</v>
      </c>
      <c r="G26" s="46">
        <v>51.96</v>
      </c>
      <c r="H26" s="39">
        <v>58.68</v>
      </c>
      <c r="I26" s="46">
        <v>61.57</v>
      </c>
      <c r="J26" s="39">
        <v>43.36</v>
      </c>
      <c r="K26" s="46"/>
      <c r="L26" s="39"/>
      <c r="M26" s="51"/>
    </row>
    <row r="27" spans="1:13" ht="12.75">
      <c r="A27" s="18">
        <v>22</v>
      </c>
      <c r="B27" s="40">
        <v>20.8</v>
      </c>
      <c r="C27" s="56">
        <v>32.97</v>
      </c>
      <c r="D27" s="40">
        <v>102.71</v>
      </c>
      <c r="E27" s="56">
        <v>48.39</v>
      </c>
      <c r="F27" s="40">
        <v>36.97</v>
      </c>
      <c r="G27" s="56">
        <v>49.82</v>
      </c>
      <c r="H27" s="40">
        <v>71.12</v>
      </c>
      <c r="I27" s="56">
        <v>57.14</v>
      </c>
      <c r="J27" s="40">
        <v>41.3</v>
      </c>
      <c r="K27" s="56"/>
      <c r="L27" s="40"/>
      <c r="M27" s="61"/>
    </row>
    <row r="28" spans="1:13" ht="12.75">
      <c r="A28" s="14">
        <v>23</v>
      </c>
      <c r="B28" s="39">
        <v>14.04</v>
      </c>
      <c r="C28" s="32">
        <v>33.98</v>
      </c>
      <c r="D28" s="39">
        <v>107.45</v>
      </c>
      <c r="E28" s="32">
        <v>46</v>
      </c>
      <c r="F28" s="39">
        <v>33.84</v>
      </c>
      <c r="G28" s="32">
        <v>47.31</v>
      </c>
      <c r="H28" s="39">
        <v>92.66</v>
      </c>
      <c r="I28" s="32">
        <v>53.55</v>
      </c>
      <c r="J28" s="39">
        <v>39.46</v>
      </c>
      <c r="K28" s="32"/>
      <c r="L28" s="39"/>
      <c r="M28" s="34"/>
    </row>
    <row r="29" spans="1:13" ht="12.75">
      <c r="A29" s="18">
        <v>24</v>
      </c>
      <c r="B29" s="32">
        <v>15.86</v>
      </c>
      <c r="C29" s="57">
        <v>36.67</v>
      </c>
      <c r="D29" s="32">
        <v>115.51</v>
      </c>
      <c r="E29" s="57">
        <v>43.8</v>
      </c>
      <c r="F29" s="40">
        <v>30.47</v>
      </c>
      <c r="G29" s="57">
        <v>44.91</v>
      </c>
      <c r="H29" s="40">
        <v>107.19</v>
      </c>
      <c r="I29" s="57">
        <v>50.48</v>
      </c>
      <c r="J29" s="32">
        <v>37.72</v>
      </c>
      <c r="K29" s="57"/>
      <c r="L29" s="32"/>
      <c r="M29" s="62"/>
    </row>
    <row r="30" spans="1:13" ht="12.75">
      <c r="A30" s="14">
        <v>25</v>
      </c>
      <c r="B30" s="39">
        <v>16.48</v>
      </c>
      <c r="C30" s="46">
        <v>34.35</v>
      </c>
      <c r="D30" s="39">
        <v>122.33</v>
      </c>
      <c r="E30" s="46">
        <v>41.84</v>
      </c>
      <c r="F30" s="35">
        <v>28.59</v>
      </c>
      <c r="G30" s="46">
        <v>42.84</v>
      </c>
      <c r="H30" s="35">
        <v>110.39</v>
      </c>
      <c r="I30" s="46">
        <v>47.83</v>
      </c>
      <c r="J30" s="52">
        <v>36.32</v>
      </c>
      <c r="K30" s="46"/>
      <c r="L30" s="52"/>
      <c r="M30" s="51"/>
    </row>
    <row r="31" spans="1:13" ht="12.75">
      <c r="A31" s="18">
        <v>26</v>
      </c>
      <c r="B31" s="60">
        <v>22.14</v>
      </c>
      <c r="C31" s="58">
        <v>34.37</v>
      </c>
      <c r="D31" s="38">
        <v>118.8</v>
      </c>
      <c r="E31" s="56">
        <v>40.01</v>
      </c>
      <c r="F31" s="38">
        <v>27.64</v>
      </c>
      <c r="G31" s="56">
        <v>40.84</v>
      </c>
      <c r="H31" s="38">
        <v>98.17</v>
      </c>
      <c r="I31" s="56">
        <v>45.67</v>
      </c>
      <c r="J31" s="40">
        <v>35.09</v>
      </c>
      <c r="K31" s="56"/>
      <c r="L31" s="40"/>
      <c r="M31" s="61"/>
    </row>
    <row r="32" spans="1:13" ht="12.75">
      <c r="A32" s="14">
        <v>27</v>
      </c>
      <c r="B32" s="43">
        <v>22.73</v>
      </c>
      <c r="C32" s="47">
        <v>37.07</v>
      </c>
      <c r="D32" s="39">
        <v>102.35</v>
      </c>
      <c r="E32" s="46">
        <v>38.29</v>
      </c>
      <c r="F32" s="39">
        <v>27.88</v>
      </c>
      <c r="G32" s="46">
        <v>39.47</v>
      </c>
      <c r="H32" s="39">
        <v>77.95</v>
      </c>
      <c r="I32" s="46">
        <v>43.7</v>
      </c>
      <c r="J32" s="39">
        <v>33.74</v>
      </c>
      <c r="K32" s="46"/>
      <c r="L32" s="39"/>
      <c r="M32" s="51"/>
    </row>
    <row r="33" spans="1:13" ht="12.75">
      <c r="A33" s="18">
        <v>28</v>
      </c>
      <c r="B33" s="63">
        <v>17.33</v>
      </c>
      <c r="C33" s="56">
        <v>36.83</v>
      </c>
      <c r="D33" s="40">
        <v>91.28</v>
      </c>
      <c r="E33" s="58">
        <v>36.82</v>
      </c>
      <c r="F33" s="40">
        <v>32.27</v>
      </c>
      <c r="G33" s="58">
        <v>38.16</v>
      </c>
      <c r="H33" s="40">
        <v>62.56</v>
      </c>
      <c r="I33" s="58">
        <v>44.22</v>
      </c>
      <c r="J33" s="40">
        <v>32.44</v>
      </c>
      <c r="K33" s="58"/>
      <c r="L33" s="40"/>
      <c r="M33" s="64"/>
    </row>
    <row r="34" spans="1:13" ht="13.5" thickBot="1">
      <c r="A34" s="11">
        <v>29</v>
      </c>
      <c r="B34" s="43">
        <v>18.01</v>
      </c>
      <c r="C34" s="48">
        <v>35.1</v>
      </c>
      <c r="D34" s="39">
        <v>90.63</v>
      </c>
      <c r="E34" s="46">
        <v>35.59</v>
      </c>
      <c r="F34" s="53" t="s">
        <v>15</v>
      </c>
      <c r="G34" s="46">
        <v>36.64</v>
      </c>
      <c r="H34" s="39">
        <v>56.1</v>
      </c>
      <c r="I34" s="46">
        <v>73.8</v>
      </c>
      <c r="J34" s="39">
        <v>31.61</v>
      </c>
      <c r="K34" s="46"/>
      <c r="L34" s="39"/>
      <c r="M34" s="51"/>
    </row>
    <row r="35" spans="1:13" ht="13.5" thickBot="1">
      <c r="A35" s="18">
        <v>30</v>
      </c>
      <c r="B35" s="65">
        <v>18.4</v>
      </c>
      <c r="C35" s="59">
        <v>33.07</v>
      </c>
      <c r="D35" s="32">
        <v>90.07</v>
      </c>
      <c r="E35" s="56">
        <v>35.22</v>
      </c>
      <c r="F35" s="50" t="s">
        <v>15</v>
      </c>
      <c r="G35" s="58">
        <v>35.06</v>
      </c>
      <c r="H35" s="32">
        <v>62.58</v>
      </c>
      <c r="I35" s="58">
        <v>66.86</v>
      </c>
      <c r="J35" s="40">
        <v>30.86</v>
      </c>
      <c r="K35" s="58"/>
      <c r="L35" s="40"/>
      <c r="M35" s="64"/>
    </row>
    <row r="36" spans="1:15" ht="13.5" thickBot="1">
      <c r="A36" s="16">
        <v>31</v>
      </c>
      <c r="B36" s="44">
        <v>15.42</v>
      </c>
      <c r="C36" s="50" t="s">
        <v>15</v>
      </c>
      <c r="D36" s="53">
        <v>94.61</v>
      </c>
      <c r="E36" s="33">
        <v>39.06</v>
      </c>
      <c r="F36" s="53" t="s">
        <v>15</v>
      </c>
      <c r="G36" s="50">
        <v>33.66</v>
      </c>
      <c r="H36" s="53" t="s">
        <v>15</v>
      </c>
      <c r="I36" s="49">
        <v>57.21</v>
      </c>
      <c r="J36" s="30" t="s">
        <v>15</v>
      </c>
      <c r="K36" s="49"/>
      <c r="L36" s="54"/>
      <c r="M36" s="55" t="s">
        <v>15</v>
      </c>
      <c r="O36" s="29"/>
    </row>
    <row r="37" spans="1:13" ht="12.75">
      <c r="A37" s="12" t="s">
        <v>12</v>
      </c>
      <c r="B37" s="75">
        <f>MIN(B6:B36)</f>
        <v>4.13</v>
      </c>
      <c r="C37" s="41">
        <f aca="true" t="shared" si="0" ref="C37:M37">MIN(C6:C36)</f>
        <v>16.06</v>
      </c>
      <c r="D37" s="41">
        <f t="shared" si="0"/>
        <v>24.58</v>
      </c>
      <c r="E37" s="41">
        <f t="shared" si="0"/>
        <v>35.22</v>
      </c>
      <c r="F37" s="41">
        <f>MIN(F6:F36)</f>
        <v>25.43</v>
      </c>
      <c r="G37" s="41">
        <f t="shared" si="0"/>
        <v>33.66</v>
      </c>
      <c r="H37" s="41">
        <f t="shared" si="0"/>
        <v>31</v>
      </c>
      <c r="I37" s="35">
        <f t="shared" si="0"/>
        <v>43.7</v>
      </c>
      <c r="J37" s="41">
        <f t="shared" si="0"/>
        <v>30.86</v>
      </c>
      <c r="K37" s="41">
        <f t="shared" si="0"/>
        <v>0</v>
      </c>
      <c r="L37" s="35">
        <f t="shared" si="0"/>
        <v>0</v>
      </c>
      <c r="M37" s="77">
        <f t="shared" si="0"/>
        <v>0</v>
      </c>
    </row>
    <row r="38" spans="1:15" ht="12.75">
      <c r="A38" s="20" t="s">
        <v>13</v>
      </c>
      <c r="B38" s="63">
        <f>AVERAGE(B6:B36)</f>
        <v>9.246451612903225</v>
      </c>
      <c r="C38" s="38">
        <f aca="true" t="shared" si="1" ref="C38:M38">AVERAGE(C6:C36)</f>
        <v>42.22366666666665</v>
      </c>
      <c r="D38" s="40">
        <f t="shared" si="1"/>
        <v>76.60032258064517</v>
      </c>
      <c r="E38" s="40">
        <f t="shared" si="1"/>
        <v>111.42258064516128</v>
      </c>
      <c r="F38" s="40">
        <f>AVERAGE(F6:F36)</f>
        <v>30.044285714285717</v>
      </c>
      <c r="G38" s="40">
        <f t="shared" si="1"/>
        <v>74.20967741935482</v>
      </c>
      <c r="H38" s="40">
        <f t="shared" si="1"/>
        <v>65.14266666666667</v>
      </c>
      <c r="I38" s="40">
        <f t="shared" si="1"/>
        <v>93.6467741935484</v>
      </c>
      <c r="J38" s="40">
        <f t="shared" si="1"/>
        <v>51.09366666666666</v>
      </c>
      <c r="K38" s="38" t="e">
        <f t="shared" si="1"/>
        <v>#DIV/0!</v>
      </c>
      <c r="L38" s="40" t="e">
        <f t="shared" si="1"/>
        <v>#DIV/0!</v>
      </c>
      <c r="M38" s="78" t="e">
        <f t="shared" si="1"/>
        <v>#DIV/0!</v>
      </c>
      <c r="O38" s="29"/>
    </row>
    <row r="39" spans="1:14" ht="13.5" thickBot="1">
      <c r="A39" s="19" t="s">
        <v>14</v>
      </c>
      <c r="B39" s="44">
        <f>MAX(B6:B36)</f>
        <v>22.73</v>
      </c>
      <c r="C39" s="31">
        <f aca="true" t="shared" si="2" ref="C39:M39">MAX(C6:C36)</f>
        <v>77.26</v>
      </c>
      <c r="D39" s="53">
        <f t="shared" si="2"/>
        <v>122.33</v>
      </c>
      <c r="E39" s="53">
        <f t="shared" si="2"/>
        <v>384</v>
      </c>
      <c r="F39" s="53">
        <f>MAX(F6:F36)</f>
        <v>36.97</v>
      </c>
      <c r="G39" s="53">
        <f t="shared" si="2"/>
        <v>182.07</v>
      </c>
      <c r="H39" s="31">
        <f t="shared" si="2"/>
        <v>110.39</v>
      </c>
      <c r="I39" s="53">
        <f t="shared" si="2"/>
        <v>198.67</v>
      </c>
      <c r="J39" s="31">
        <f t="shared" si="2"/>
        <v>109.67</v>
      </c>
      <c r="K39" s="53">
        <f t="shared" si="2"/>
        <v>0</v>
      </c>
      <c r="L39" s="53">
        <f t="shared" si="2"/>
        <v>0</v>
      </c>
      <c r="M39" s="31">
        <f t="shared" si="2"/>
        <v>0</v>
      </c>
      <c r="N39" s="76"/>
    </row>
    <row r="40" spans="1:13" ht="12.75">
      <c r="A40" s="22" t="s">
        <v>20</v>
      </c>
      <c r="B40" s="23" t="s">
        <v>21</v>
      </c>
      <c r="C40" s="24"/>
      <c r="D40" s="21"/>
      <c r="E40" s="21"/>
      <c r="F40" s="80"/>
      <c r="G40" s="93" t="s">
        <v>36</v>
      </c>
      <c r="H40" s="94"/>
      <c r="I40" s="94"/>
      <c r="J40" s="82" t="s">
        <v>25</v>
      </c>
      <c r="K40" s="82"/>
      <c r="L40" s="82"/>
      <c r="M40" s="83"/>
    </row>
    <row r="41" spans="1:13" ht="13.5" thickBot="1">
      <c r="A41" s="25"/>
      <c r="B41" s="26" t="s">
        <v>22</v>
      </c>
      <c r="C41" s="7"/>
      <c r="D41" s="1"/>
      <c r="E41" s="1"/>
      <c r="F41" s="81"/>
      <c r="G41" s="95"/>
      <c r="H41" s="95"/>
      <c r="I41" s="95"/>
      <c r="J41" s="84"/>
      <c r="K41" s="84"/>
      <c r="L41" s="84"/>
      <c r="M41" s="85"/>
    </row>
  </sheetData>
  <sheetProtection/>
  <mergeCells count="7">
    <mergeCell ref="G40:I41"/>
    <mergeCell ref="J40:M41"/>
    <mergeCell ref="A1:M1"/>
    <mergeCell ref="A4:B4"/>
    <mergeCell ref="C4:G4"/>
    <mergeCell ref="I4:J4"/>
    <mergeCell ref="K4:M4"/>
  </mergeCells>
  <printOptions/>
  <pageMargins left="0.75" right="0.75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Ables</dc:creator>
  <cp:keywords/>
  <dc:description/>
  <cp:lastModifiedBy>Freelin Reasor</cp:lastModifiedBy>
  <cp:lastPrinted>2016-01-26T23:16:10Z</cp:lastPrinted>
  <dcterms:created xsi:type="dcterms:W3CDTF">1996-10-14T23:33:28Z</dcterms:created>
  <dcterms:modified xsi:type="dcterms:W3CDTF">2022-09-30T00:11:15Z</dcterms:modified>
  <cp:category/>
  <cp:version/>
  <cp:contentType/>
  <cp:contentStatus/>
</cp:coreProperties>
</file>