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65356" yWindow="0" windowWidth="25065" windowHeight="11595" activeTab="2"/>
  </bookViews>
  <sheets>
    <sheet name="Combined" sheetId="1" r:id="rId1"/>
    <sheet name="Tenmile" sheetId="2" r:id="rId2"/>
    <sheet name="Eel" sheetId="3" r:id="rId3"/>
  </sheets>
  <definedNames>
    <definedName name="author">'Combined'!$K$40</definedName>
    <definedName name="comments">'Combined'!#REF!</definedName>
    <definedName name="commentstitle">'Combined'!#REF!</definedName>
    <definedName name="currentdate">'Combined'!$H$40</definedName>
    <definedName name="dailymax">'Combined'!$K$4</definedName>
    <definedName name="data">'Combined'!$A$6</definedName>
    <definedName name="firstrow">'Combined'!#REF!</definedName>
    <definedName name="report">'Combined'!$B$2</definedName>
    <definedName name="sheet2">'Tenmile'!$A$1</definedName>
    <definedName name="station">'Combined'!$C$4</definedName>
    <definedName name="title">'Combined'!$A$1</definedName>
    <definedName name="unit">'Combined'!$I$3</definedName>
  </definedNames>
  <calcPr fullCalcOnLoad="1"/>
</workbook>
</file>

<file path=xl/sharedStrings.xml><?xml version="1.0" encoding="utf-8"?>
<sst xmlns="http://schemas.openxmlformats.org/spreadsheetml/2006/main" count="114" uniqueCount="37">
  <si>
    <t>Feb</t>
  </si>
  <si>
    <t>Mar</t>
  </si>
  <si>
    <t>May</t>
  </si>
  <si>
    <t>Jun</t>
  </si>
  <si>
    <t>Jul</t>
  </si>
  <si>
    <t>Aug</t>
  </si>
  <si>
    <t>Sep</t>
  </si>
  <si>
    <t>Oct</t>
  </si>
  <si>
    <t>Nov</t>
  </si>
  <si>
    <t>Dec</t>
  </si>
  <si>
    <t>Day</t>
  </si>
  <si>
    <t>Jan</t>
  </si>
  <si>
    <t>Min</t>
  </si>
  <si>
    <t>Mean</t>
  </si>
  <si>
    <t>Max</t>
  </si>
  <si>
    <t>+</t>
  </si>
  <si>
    <t>Apr</t>
  </si>
  <si>
    <t>Station:</t>
  </si>
  <si>
    <t>Units:</t>
  </si>
  <si>
    <t>Daily Max:</t>
  </si>
  <si>
    <t>Legend:</t>
  </si>
  <si>
    <t>'---' Missing Data</t>
  </si>
  <si>
    <t>'+' No Day</t>
  </si>
  <si>
    <t>Created on</t>
  </si>
  <si>
    <t>cubic foot per second</t>
  </si>
  <si>
    <t>by Coos Watershed Association</t>
  </si>
  <si>
    <t>Tenmile Creek (14323200) and Eel Creek (14323300)</t>
  </si>
  <si>
    <t>Annual Values and Summary</t>
  </si>
  <si>
    <t>Tenmile Creek (14323200)</t>
  </si>
  <si>
    <t>Eel Creek (14323300)</t>
  </si>
  <si>
    <t>(October 1, 2016 to September 30, 2017)</t>
  </si>
  <si>
    <t>Combined Discharge Summary (Q) 2017 Water Year</t>
  </si>
  <si>
    <t>02/26/18 11:15</t>
  </si>
  <si>
    <t xml:space="preserve">198.93 on Nov 25 </t>
  </si>
  <si>
    <t>1330.00 on Nov 28</t>
  </si>
  <si>
    <t>1430.77 on Nov 28</t>
  </si>
  <si>
    <t>Discharge Summary (Q) 2017 Water Year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</si>
</sst>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1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>
        <color indexed="23"/>
      </bottom>
    </border>
    <border>
      <left style="medium"/>
      <right style="medium"/>
      <top style="thin">
        <color indexed="23"/>
      </top>
      <bottom style="thin">
        <color indexed="23"/>
      </bottom>
    </border>
    <border>
      <left style="medium"/>
      <right style="medium"/>
      <top style="thin">
        <color indexed="23"/>
      </top>
      <bottom>
        <color indexed="63"/>
      </bottom>
    </border>
    <border>
      <left style="medium"/>
      <right style="medium"/>
      <top style="thin">
        <color indexed="23"/>
      </top>
      <bottom style="medium"/>
    </border>
    <border>
      <left style="medium"/>
      <right style="medium"/>
      <top>
        <color indexed="63"/>
      </top>
      <bottom style="thin">
        <color indexed="2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medium"/>
      <right>
        <color indexed="63"/>
      </right>
      <top style="medium"/>
      <bottom style="thin">
        <color indexed="55"/>
      </bottom>
    </border>
    <border>
      <left>
        <color indexed="63"/>
      </left>
      <right>
        <color indexed="63"/>
      </right>
      <top style="medium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/>
      <top style="medium"/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medium"/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medium"/>
    </border>
    <border>
      <left>
        <color indexed="63"/>
      </left>
      <right style="medium"/>
      <top style="thin">
        <color indexed="23"/>
      </top>
      <bottom style="medium"/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/>
      <top style="thin">
        <color indexed="2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thin">
        <color indexed="23"/>
      </top>
      <bottom style="medium"/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1" fillId="0" borderId="24" xfId="0" applyFont="1" applyBorder="1" applyAlignment="1" quotePrefix="1">
      <alignment/>
    </xf>
    <xf numFmtId="0" fontId="1" fillId="0" borderId="24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0" xfId="0" applyFont="1" applyBorder="1" applyAlignment="1" quotePrefix="1">
      <alignment/>
    </xf>
    <xf numFmtId="0" fontId="0" fillId="33" borderId="24" xfId="0" applyFont="1" applyFill="1" applyBorder="1" applyAlignment="1">
      <alignment/>
    </xf>
    <xf numFmtId="0" fontId="0" fillId="33" borderId="24" xfId="0" applyFill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 quotePrefix="1">
      <alignment horizontal="center"/>
    </xf>
    <xf numFmtId="2" fontId="0" fillId="34" borderId="0" xfId="0" applyNumberFormat="1" applyFill="1" applyBorder="1" applyAlignment="1" quotePrefix="1">
      <alignment horizontal="center"/>
    </xf>
    <xf numFmtId="2" fontId="0" fillId="34" borderId="10" xfId="0" applyNumberFormat="1" applyFill="1" applyBorder="1" applyAlignment="1">
      <alignment horizontal="center"/>
    </xf>
    <xf numFmtId="2" fontId="0" fillId="34" borderId="13" xfId="0" applyNumberFormat="1" applyFill="1" applyBorder="1" applyAlignment="1" quotePrefix="1">
      <alignment horizontal="center"/>
    </xf>
    <xf numFmtId="2" fontId="0" fillId="0" borderId="27" xfId="0" applyNumberFormat="1" applyBorder="1" applyAlignment="1" quotePrefix="1">
      <alignment horizontal="center"/>
    </xf>
    <xf numFmtId="2" fontId="0" fillId="0" borderId="28" xfId="0" applyNumberFormat="1" applyBorder="1" applyAlignment="1" quotePrefix="1">
      <alignment horizontal="center"/>
    </xf>
    <xf numFmtId="2" fontId="0" fillId="34" borderId="29" xfId="0" applyNumberFormat="1" applyFill="1" applyBorder="1" applyAlignment="1" quotePrefix="1">
      <alignment horizontal="center"/>
    </xf>
    <xf numFmtId="2" fontId="0" fillId="34" borderId="27" xfId="0" applyNumberFormat="1" applyFill="1" applyBorder="1" applyAlignment="1" quotePrefix="1">
      <alignment horizontal="center"/>
    </xf>
    <xf numFmtId="2" fontId="0" fillId="0" borderId="30" xfId="0" applyNumberFormat="1" applyBorder="1" applyAlignment="1" quotePrefix="1">
      <alignment horizontal="center"/>
    </xf>
    <xf numFmtId="2" fontId="0" fillId="34" borderId="30" xfId="0" applyNumberFormat="1" applyFill="1" applyBorder="1" applyAlignment="1" quotePrefix="1">
      <alignment horizontal="center"/>
    </xf>
    <xf numFmtId="2" fontId="0" fillId="0" borderId="29" xfId="0" applyNumberFormat="1" applyBorder="1" applyAlignment="1" quotePrefix="1">
      <alignment horizontal="center"/>
    </xf>
    <xf numFmtId="2" fontId="0" fillId="34" borderId="31" xfId="0" applyNumberFormat="1" applyFill="1" applyBorder="1" applyAlignment="1" quotePrefix="1">
      <alignment horizontal="center"/>
    </xf>
    <xf numFmtId="2" fontId="0" fillId="0" borderId="32" xfId="0" applyNumberFormat="1" applyBorder="1" applyAlignment="1" quotePrefix="1">
      <alignment horizontal="center"/>
    </xf>
    <xf numFmtId="2" fontId="0" fillId="0" borderId="33" xfId="0" applyNumberFormat="1" applyBorder="1" applyAlignment="1" quotePrefix="1">
      <alignment horizontal="center"/>
    </xf>
    <xf numFmtId="2" fontId="0" fillId="34" borderId="34" xfId="0" applyNumberFormat="1" applyFill="1" applyBorder="1" applyAlignment="1" quotePrefix="1">
      <alignment horizontal="center"/>
    </xf>
    <xf numFmtId="2" fontId="0" fillId="34" borderId="35" xfId="0" applyNumberFormat="1" applyFill="1" applyBorder="1" applyAlignment="1" quotePrefix="1">
      <alignment horizontal="center"/>
    </xf>
    <xf numFmtId="2" fontId="0" fillId="34" borderId="36" xfId="0" applyNumberFormat="1" applyFill="1" applyBorder="1" applyAlignment="1" quotePrefix="1">
      <alignment horizontal="center"/>
    </xf>
    <xf numFmtId="2" fontId="0" fillId="34" borderId="35" xfId="0" applyNumberFormat="1" applyFill="1" applyBorder="1" applyAlignment="1">
      <alignment horizontal="center"/>
    </xf>
    <xf numFmtId="2" fontId="0" fillId="34" borderId="37" xfId="0" applyNumberFormat="1" applyFill="1" applyBorder="1" applyAlignment="1" quotePrefix="1">
      <alignment horizontal="center"/>
    </xf>
    <xf numFmtId="2" fontId="0" fillId="34" borderId="37" xfId="0" applyNumberFormat="1" applyFill="1" applyBorder="1" applyAlignment="1">
      <alignment horizontal="center"/>
    </xf>
    <xf numFmtId="2" fontId="0" fillId="34" borderId="38" xfId="0" applyNumberFormat="1" applyFill="1" applyBorder="1" applyAlignment="1" quotePrefix="1">
      <alignment horizontal="center"/>
    </xf>
    <xf numFmtId="2" fontId="0" fillId="0" borderId="39" xfId="0" applyNumberFormat="1" applyBorder="1" applyAlignment="1" quotePrefix="1">
      <alignment horizontal="center"/>
    </xf>
    <xf numFmtId="2" fontId="0" fillId="0" borderId="40" xfId="0" applyNumberFormat="1" applyBorder="1" applyAlignment="1" quotePrefix="1">
      <alignment horizontal="center"/>
    </xf>
    <xf numFmtId="2" fontId="0" fillId="0" borderId="40" xfId="0" applyNumberFormat="1" applyBorder="1" applyAlignment="1">
      <alignment horizontal="center"/>
    </xf>
    <xf numFmtId="2" fontId="0" fillId="34" borderId="41" xfId="0" applyNumberFormat="1" applyFill="1" applyBorder="1" applyAlignment="1" quotePrefix="1">
      <alignment horizontal="center"/>
    </xf>
    <xf numFmtId="2" fontId="0" fillId="35" borderId="35" xfId="0" applyNumberFormat="1" applyFill="1" applyBorder="1" applyAlignment="1" quotePrefix="1">
      <alignment horizontal="center"/>
    </xf>
    <xf numFmtId="2" fontId="0" fillId="35" borderId="36" xfId="0" applyNumberFormat="1" applyFill="1" applyBorder="1" applyAlignment="1" quotePrefix="1">
      <alignment horizontal="center"/>
    </xf>
    <xf numFmtId="2" fontId="0" fillId="35" borderId="0" xfId="0" applyNumberFormat="1" applyFill="1" applyBorder="1" applyAlignment="1" quotePrefix="1">
      <alignment horizontal="center"/>
    </xf>
    <xf numFmtId="2" fontId="0" fillId="35" borderId="35" xfId="0" applyNumberFormat="1" applyFill="1" applyBorder="1" applyAlignment="1">
      <alignment horizontal="center"/>
    </xf>
    <xf numFmtId="2" fontId="0" fillId="34" borderId="42" xfId="0" applyNumberFormat="1" applyFill="1" applyBorder="1" applyAlignment="1" quotePrefix="1">
      <alignment horizontal="center"/>
    </xf>
    <xf numFmtId="2" fontId="0" fillId="35" borderId="38" xfId="0" applyNumberFormat="1" applyFill="1" applyBorder="1" applyAlignment="1" quotePrefix="1">
      <alignment horizontal="center"/>
    </xf>
    <xf numFmtId="2" fontId="0" fillId="35" borderId="43" xfId="0" applyNumberFormat="1" applyFill="1" applyBorder="1" applyAlignment="1" quotePrefix="1">
      <alignment horizontal="center"/>
    </xf>
    <xf numFmtId="2" fontId="0" fillId="34" borderId="32" xfId="0" applyNumberFormat="1" applyFill="1" applyBorder="1" applyAlignment="1" quotePrefix="1">
      <alignment horizontal="center"/>
    </xf>
    <xf numFmtId="2" fontId="0" fillId="35" borderId="13" xfId="0" applyNumberFormat="1" applyFill="1" applyBorder="1" applyAlignment="1" quotePrefix="1">
      <alignment horizontal="center"/>
    </xf>
    <xf numFmtId="2" fontId="0" fillId="34" borderId="12" xfId="0" applyNumberFormat="1" applyFill="1" applyBorder="1" applyAlignment="1" quotePrefix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49" fontId="0" fillId="0" borderId="2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0" fillId="34" borderId="47" xfId="0" applyFill="1" applyBorder="1" applyAlignment="1">
      <alignment horizontal="center"/>
    </xf>
    <xf numFmtId="0" fontId="0" fillId="35" borderId="48" xfId="0" applyFill="1" applyBorder="1" applyAlignment="1">
      <alignment horizontal="center"/>
    </xf>
    <xf numFmtId="0" fontId="0" fillId="34" borderId="48" xfId="0" applyFill="1" applyBorder="1" applyAlignment="1">
      <alignment horizontal="center"/>
    </xf>
    <xf numFmtId="0" fontId="0" fillId="34" borderId="49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44" xfId="0" applyFont="1" applyFill="1" applyBorder="1" applyAlignment="1">
      <alignment horizontal="center"/>
    </xf>
    <xf numFmtId="2" fontId="0" fillId="0" borderId="42" xfId="0" applyNumberFormat="1" applyBorder="1" applyAlignment="1" quotePrefix="1">
      <alignment horizontal="center"/>
    </xf>
    <xf numFmtId="0" fontId="0" fillId="0" borderId="12" xfId="0" applyBorder="1" applyAlignment="1">
      <alignment/>
    </xf>
    <xf numFmtId="2" fontId="0" fillId="0" borderId="31" xfId="0" applyNumberFormat="1" applyBorder="1" applyAlignment="1" quotePrefix="1">
      <alignment horizontal="center"/>
    </xf>
    <xf numFmtId="2" fontId="0" fillId="34" borderId="51" xfId="0" applyNumberFormat="1" applyFill="1" applyBorder="1" applyAlignment="1" quotePrefix="1">
      <alignment horizontal="center"/>
    </xf>
    <xf numFmtId="2" fontId="0" fillId="0" borderId="52" xfId="0" applyNumberFormat="1" applyBorder="1" applyAlignment="1" quotePrefix="1">
      <alignment horizontal="center"/>
    </xf>
    <xf numFmtId="49" fontId="0" fillId="0" borderId="24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F5F5F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BDBDB"/>
      <rgbColor rgb="003366FF"/>
      <rgbColor rgb="0033CCCC"/>
      <rgbColor rgb="0099CC00"/>
      <rgbColor rgb="00F0F0F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zoomScale="115" zoomScaleNormal="115" zoomScalePageLayoutView="0" workbookViewId="0" topLeftCell="A24">
      <selection activeCell="A1" sqref="A1:M41"/>
    </sheetView>
  </sheetViews>
  <sheetFormatPr defaultColWidth="9.140625" defaultRowHeight="12.75"/>
  <cols>
    <col min="1" max="13" width="11.140625" style="0" customWidth="1"/>
  </cols>
  <sheetData>
    <row r="1" spans="1:13" ht="26.25" customHeight="1" thickBot="1">
      <c r="A1" s="70" t="s">
        <v>31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12.75">
      <c r="A2" s="3"/>
      <c r="B2" s="4"/>
      <c r="C2" s="4"/>
      <c r="D2" s="4"/>
      <c r="E2" s="4"/>
      <c r="F2" s="27" t="s">
        <v>30</v>
      </c>
      <c r="G2" s="28"/>
      <c r="H2" s="28"/>
      <c r="I2" s="28"/>
      <c r="J2" s="28"/>
      <c r="K2" s="4"/>
      <c r="L2" s="4"/>
      <c r="M2" s="5"/>
    </row>
    <row r="3" spans="1:13" ht="12.75">
      <c r="A3" s="3"/>
      <c r="B3" s="6" t="s">
        <v>27</v>
      </c>
      <c r="C3" s="6"/>
      <c r="D3" s="6"/>
      <c r="E3" s="4"/>
      <c r="F3" s="4"/>
      <c r="G3" s="4"/>
      <c r="H3" s="6" t="s">
        <v>18</v>
      </c>
      <c r="I3" s="4" t="s">
        <v>24</v>
      </c>
      <c r="J3" s="4"/>
      <c r="K3" s="4"/>
      <c r="L3" s="4"/>
      <c r="M3" s="5"/>
    </row>
    <row r="4" spans="1:13" ht="24.75" customHeight="1" thickBot="1">
      <c r="A4" s="73" t="s">
        <v>17</v>
      </c>
      <c r="B4" s="68"/>
      <c r="C4" s="74" t="s">
        <v>26</v>
      </c>
      <c r="D4" s="74"/>
      <c r="E4" s="74"/>
      <c r="F4" s="74"/>
      <c r="G4" s="74"/>
      <c r="H4" s="1"/>
      <c r="I4" s="68" t="s">
        <v>19</v>
      </c>
      <c r="J4" s="68"/>
      <c r="K4" s="93" t="s">
        <v>35</v>
      </c>
      <c r="L4" s="74"/>
      <c r="M4" s="75"/>
    </row>
    <row r="5" spans="1:13" ht="13.5" thickBot="1">
      <c r="A5" s="10" t="s">
        <v>10</v>
      </c>
      <c r="B5" s="84" t="s">
        <v>7</v>
      </c>
      <c r="C5" s="85" t="s">
        <v>8</v>
      </c>
      <c r="D5" s="84" t="s">
        <v>9</v>
      </c>
      <c r="E5" s="85" t="s">
        <v>11</v>
      </c>
      <c r="F5" s="84" t="s">
        <v>0</v>
      </c>
      <c r="G5" s="85" t="s">
        <v>1</v>
      </c>
      <c r="H5" s="84" t="s">
        <v>16</v>
      </c>
      <c r="I5" s="85" t="s">
        <v>2</v>
      </c>
      <c r="J5" s="84" t="s">
        <v>3</v>
      </c>
      <c r="K5" s="85" t="s">
        <v>4</v>
      </c>
      <c r="L5" s="84" t="s">
        <v>5</v>
      </c>
      <c r="M5" s="86" t="s">
        <v>6</v>
      </c>
    </row>
    <row r="6" spans="1:13" ht="12.75">
      <c r="A6" s="78">
        <v>1</v>
      </c>
      <c r="B6" s="36">
        <f>Tenmile!B6+Eel!B6</f>
        <v>10.71</v>
      </c>
      <c r="C6" s="45">
        <f>Tenmile!C6+Eel!C6</f>
        <v>494.08</v>
      </c>
      <c r="D6" s="41">
        <f>Tenmile!D6+Eel!D6</f>
        <v>1290.93</v>
      </c>
      <c r="E6" s="37">
        <f>Tenmile!E6+Eel!E6</f>
        <v>634</v>
      </c>
      <c r="F6" s="41">
        <f>Tenmile!F6+Eel!F6</f>
        <v>337.48</v>
      </c>
      <c r="G6" s="37">
        <f>Tenmile!G6+Eel!G6</f>
        <v>1024.24</v>
      </c>
      <c r="H6" s="41">
        <f>Tenmile!H6+Eel!H6</f>
        <v>751.35</v>
      </c>
      <c r="I6" s="37">
        <f>Tenmile!I6+Eel!I6</f>
        <v>412.18</v>
      </c>
      <c r="J6" s="41">
        <f>Tenmile!J6+Eel!J6</f>
        <v>127.01</v>
      </c>
      <c r="K6" s="37">
        <f>Tenmile!K6+Eel!K6</f>
        <v>55.72</v>
      </c>
      <c r="L6" s="41">
        <f>Tenmile!L6+Eel!L6</f>
        <v>8.89</v>
      </c>
      <c r="M6" s="42">
        <f>Tenmile!M6+Eel!M6</f>
        <v>4.96</v>
      </c>
    </row>
    <row r="7" spans="1:13" ht="12.75">
      <c r="A7" s="18">
        <v>2</v>
      </c>
      <c r="B7" s="38">
        <f>Tenmile!B7+Eel!B7</f>
        <v>16.759999999999998</v>
      </c>
      <c r="C7" s="56">
        <f>Tenmile!C7+Eel!C7</f>
        <v>475.06</v>
      </c>
      <c r="D7" s="38">
        <f>Tenmile!D7+Eel!D7</f>
        <v>1220.77</v>
      </c>
      <c r="E7" s="56">
        <f>Tenmile!E7+Eel!E7</f>
        <v>617.65</v>
      </c>
      <c r="F7" s="38">
        <f>Tenmile!F7+Eel!F7</f>
        <v>321.39</v>
      </c>
      <c r="G7" s="56">
        <f>Tenmile!G7+Eel!G7</f>
        <v>908.12</v>
      </c>
      <c r="H7" s="38">
        <f>Tenmile!H7+Eel!H7</f>
        <v>642.89</v>
      </c>
      <c r="I7" s="56">
        <f>Tenmile!I7+Eel!I7</f>
        <v>363.19</v>
      </c>
      <c r="J7" s="38">
        <f>Tenmile!J7+Eel!J7</f>
        <v>123.83</v>
      </c>
      <c r="K7" s="56">
        <f>Tenmile!K7+Eel!K7</f>
        <v>56.3</v>
      </c>
      <c r="L7" s="38">
        <f>Tenmile!L7+Eel!L7</f>
        <v>7.83</v>
      </c>
      <c r="M7" s="61">
        <f>Tenmile!M7+Eel!M7</f>
        <v>4.41</v>
      </c>
    </row>
    <row r="8" spans="1:13" ht="12.75">
      <c r="A8" s="80">
        <v>3</v>
      </c>
      <c r="B8" s="43">
        <f>Tenmile!B8+Eel!B8</f>
        <v>18.36</v>
      </c>
      <c r="C8" s="46">
        <f>Tenmile!C8+Eel!C8</f>
        <v>450.94</v>
      </c>
      <c r="D8" s="39">
        <f>Tenmile!D8+Eel!D8</f>
        <v>1133.44</v>
      </c>
      <c r="E8" s="46">
        <f>Tenmile!E8+Eel!E8</f>
        <v>594.24</v>
      </c>
      <c r="F8" s="39">
        <f>Tenmile!F8+Eel!F8</f>
        <v>380.49</v>
      </c>
      <c r="G8" s="46">
        <f>Tenmile!G8+Eel!G8</f>
        <v>785.83</v>
      </c>
      <c r="H8" s="39">
        <f>Tenmile!H8+Eel!H8</f>
        <v>561.27</v>
      </c>
      <c r="I8" s="46">
        <f>Tenmile!I8+Eel!I8</f>
        <v>330.62</v>
      </c>
      <c r="J8" s="39">
        <f>Tenmile!J8+Eel!J8</f>
        <v>117.34</v>
      </c>
      <c r="K8" s="46">
        <f>Tenmile!K8+Eel!K8</f>
        <v>53.959999999999994</v>
      </c>
      <c r="L8" s="39">
        <f>Tenmile!L8+Eel!L8</f>
        <v>6.69</v>
      </c>
      <c r="M8" s="51">
        <f>Tenmile!M8+Eel!M8</f>
        <v>3.85</v>
      </c>
    </row>
    <row r="9" spans="1:13" ht="12.75">
      <c r="A9" s="18">
        <v>4</v>
      </c>
      <c r="B9" s="40">
        <f>Tenmile!B9+Eel!B9</f>
        <v>24.44</v>
      </c>
      <c r="C9" s="56">
        <f>Tenmile!C9+Eel!C9</f>
        <v>424.85</v>
      </c>
      <c r="D9" s="40">
        <f>Tenmile!D9+Eel!D9</f>
        <v>1087.98</v>
      </c>
      <c r="E9" s="56">
        <f>Tenmile!E9+Eel!E9</f>
        <v>572.03</v>
      </c>
      <c r="F9" s="40">
        <f>Tenmile!F9+Eel!F9</f>
        <v>769.28</v>
      </c>
      <c r="G9" s="56">
        <f>Tenmile!G9+Eel!G9</f>
        <v>1011.16</v>
      </c>
      <c r="H9" s="40">
        <f>Tenmile!H9+Eel!H9</f>
        <v>501.40999999999997</v>
      </c>
      <c r="I9" s="56">
        <f>Tenmile!I9+Eel!I9</f>
        <v>302.32</v>
      </c>
      <c r="J9" s="40">
        <f>Tenmile!J9+Eel!J9</f>
        <v>111.92</v>
      </c>
      <c r="K9" s="56">
        <f>Tenmile!K9+Eel!K9</f>
        <v>50.269999999999996</v>
      </c>
      <c r="L9" s="40">
        <f>Tenmile!L9+Eel!L9</f>
        <v>5.87</v>
      </c>
      <c r="M9" s="61">
        <f>Tenmile!M9+Eel!M9</f>
        <v>3.85</v>
      </c>
    </row>
    <row r="10" spans="1:13" ht="12.75">
      <c r="A10" s="14">
        <v>5</v>
      </c>
      <c r="B10" s="39">
        <f>Tenmile!B10+Eel!B10</f>
        <v>29.17</v>
      </c>
      <c r="C10" s="32">
        <f>Tenmile!C10+Eel!C10</f>
        <v>411.68</v>
      </c>
      <c r="D10" s="39">
        <f>Tenmile!D10+Eel!D10</f>
        <v>1090.26</v>
      </c>
      <c r="E10" s="32">
        <f>Tenmile!E10+Eel!E10</f>
        <v>544.06</v>
      </c>
      <c r="F10" s="39">
        <f>Tenmile!F10+Eel!F10</f>
        <v>1331.26</v>
      </c>
      <c r="G10" s="32">
        <f>Tenmile!G10+Eel!G10</f>
        <v>1112.58</v>
      </c>
      <c r="H10" s="39">
        <f>Tenmile!H10+Eel!H10</f>
        <v>444.5</v>
      </c>
      <c r="I10" s="32">
        <f>Tenmile!I10+Eel!I10</f>
        <v>281.67</v>
      </c>
      <c r="J10" s="39">
        <f>Tenmile!J10+Eel!J10</f>
        <v>106.35</v>
      </c>
      <c r="K10" s="32">
        <f>Tenmile!K10+Eel!K10</f>
        <v>45.8</v>
      </c>
      <c r="L10" s="39">
        <f>Tenmile!L10+Eel!L10</f>
        <v>5.18</v>
      </c>
      <c r="M10" s="34">
        <f>Tenmile!M10+Eel!M10</f>
        <v>3.81</v>
      </c>
    </row>
    <row r="11" spans="1:13" ht="12.75">
      <c r="A11" s="79">
        <v>6</v>
      </c>
      <c r="B11" s="63">
        <f>Tenmile!B11+Eel!B11</f>
        <v>43.24</v>
      </c>
      <c r="C11" s="57">
        <f>Tenmile!C11+Eel!C11</f>
        <v>495.56</v>
      </c>
      <c r="D11" s="32">
        <f>Tenmile!D11+Eel!D11</f>
        <v>1095.72</v>
      </c>
      <c r="E11" s="57">
        <f>Tenmile!E11+Eel!E11</f>
        <v>515.06</v>
      </c>
      <c r="F11" s="32">
        <f>Tenmile!F11+Eel!F11</f>
        <v>1276.97</v>
      </c>
      <c r="G11" s="57">
        <f>Tenmile!G11+Eel!G11</f>
        <v>1152.83</v>
      </c>
      <c r="H11" s="32">
        <f>Tenmile!H11+Eel!H11</f>
        <v>403.91</v>
      </c>
      <c r="I11" s="57">
        <f>Tenmile!I11+Eel!I11</f>
        <v>261.02</v>
      </c>
      <c r="J11" s="32">
        <f>Tenmile!J11+Eel!J11</f>
        <v>102.63</v>
      </c>
      <c r="K11" s="57">
        <f>Tenmile!K11+Eel!K11</f>
        <v>44.010000000000005</v>
      </c>
      <c r="L11" s="32">
        <f>Tenmile!L11+Eel!L11</f>
        <v>5.039999999999999</v>
      </c>
      <c r="M11" s="62">
        <f>Tenmile!M11+Eel!M11</f>
        <v>4.04</v>
      </c>
    </row>
    <row r="12" spans="1:13" ht="12.75">
      <c r="A12" s="14">
        <v>7</v>
      </c>
      <c r="B12" s="39">
        <f>Tenmile!B12+Eel!B12</f>
        <v>44.42</v>
      </c>
      <c r="C12" s="47">
        <f>Tenmile!C12+Eel!C12</f>
        <v>505.75</v>
      </c>
      <c r="D12" s="39">
        <f>Tenmile!D12+Eel!D12</f>
        <v>1071.64</v>
      </c>
      <c r="E12" s="46">
        <f>Tenmile!E12+Eel!E12</f>
        <v>499.32</v>
      </c>
      <c r="F12" s="39">
        <f>Tenmile!F12+Eel!F12</f>
        <v>1494.1</v>
      </c>
      <c r="G12" s="46">
        <f>Tenmile!G12+Eel!G12</f>
        <v>1595.75</v>
      </c>
      <c r="H12" s="39">
        <f>Tenmile!H12+Eel!H12</f>
        <v>417.14</v>
      </c>
      <c r="I12" s="46">
        <f>Tenmile!I12+Eel!I12</f>
        <v>240.43</v>
      </c>
      <c r="J12" s="39">
        <f>Tenmile!J12+Eel!J12</f>
        <v>99.01</v>
      </c>
      <c r="K12" s="46">
        <f>Tenmile!K12+Eel!K12</f>
        <v>43.23</v>
      </c>
      <c r="L12" s="39">
        <f>Tenmile!L12+Eel!L12</f>
        <v>4.93</v>
      </c>
      <c r="M12" s="51">
        <f>Tenmile!M12+Eel!M12</f>
        <v>4.49</v>
      </c>
    </row>
    <row r="13" spans="1:13" ht="12.75">
      <c r="A13" s="18">
        <v>8</v>
      </c>
      <c r="B13" s="38">
        <f>Tenmile!B13+Eel!B13</f>
        <v>43.21</v>
      </c>
      <c r="C13" s="56">
        <f>Tenmile!C13+Eel!C13</f>
        <v>473.7</v>
      </c>
      <c r="D13" s="38">
        <f>Tenmile!D13+Eel!D13</f>
        <v>1030.85</v>
      </c>
      <c r="E13" s="56">
        <f>Tenmile!E13+Eel!E13</f>
        <v>522.86</v>
      </c>
      <c r="F13" s="38">
        <f>Tenmile!F13+Eel!F13</f>
        <v>1538.23</v>
      </c>
      <c r="G13" s="56">
        <f>Tenmile!G13+Eel!G13</f>
        <v>1951.4</v>
      </c>
      <c r="H13" s="38">
        <f>Tenmile!H13+Eel!H13</f>
        <v>450.65</v>
      </c>
      <c r="I13" s="56">
        <f>Tenmile!I13+Eel!I13</f>
        <v>225.24</v>
      </c>
      <c r="J13" s="38">
        <f>Tenmile!J13+Eel!J13</f>
        <v>121.47</v>
      </c>
      <c r="K13" s="56">
        <f>Tenmile!K13+Eel!K13</f>
        <v>41.099999999999994</v>
      </c>
      <c r="L13" s="38">
        <f>Tenmile!L13+Eel!L13</f>
        <v>5.04</v>
      </c>
      <c r="M13" s="61">
        <f>Tenmile!M13+Eel!M13</f>
        <v>5.66</v>
      </c>
    </row>
    <row r="14" spans="1:13" ht="12.75">
      <c r="A14" s="81">
        <v>9</v>
      </c>
      <c r="B14" s="43">
        <f>Tenmile!B14+Eel!B14</f>
        <v>42.120000000000005</v>
      </c>
      <c r="C14" s="46">
        <f>Tenmile!C14+Eel!C14</f>
        <v>449.48</v>
      </c>
      <c r="D14" s="39">
        <f>Tenmile!D14+Eel!D14</f>
        <v>1040.76</v>
      </c>
      <c r="E14" s="46">
        <f>Tenmile!E14+Eel!E14</f>
        <v>621.6</v>
      </c>
      <c r="F14" s="39">
        <f>Tenmile!F14+Eel!F14</f>
        <v>2159.93</v>
      </c>
      <c r="G14" s="46">
        <f>Tenmile!G14+Eel!G14</f>
        <v>1944.8</v>
      </c>
      <c r="H14" s="39">
        <f>Tenmile!H14+Eel!H14</f>
        <v>483.32</v>
      </c>
      <c r="I14" s="46">
        <f>Tenmile!I14+Eel!I14</f>
        <v>211.27</v>
      </c>
      <c r="J14" s="39">
        <f>Tenmile!J14+Eel!J14</f>
        <v>153.7</v>
      </c>
      <c r="K14" s="46">
        <f>Tenmile!K14+Eel!K14</f>
        <v>39.08</v>
      </c>
      <c r="L14" s="39">
        <f>Tenmile!L14+Eel!L14</f>
        <v>4.88</v>
      </c>
      <c r="M14" s="51">
        <f>Tenmile!M14+Eel!M14</f>
        <v>5.82</v>
      </c>
    </row>
    <row r="15" spans="1:13" ht="12.75">
      <c r="A15" s="79">
        <v>10</v>
      </c>
      <c r="B15" s="63">
        <f>Tenmile!B15+Eel!B15</f>
        <v>37</v>
      </c>
      <c r="C15" s="56">
        <f>Tenmile!C15+Eel!C15</f>
        <v>427.08</v>
      </c>
      <c r="D15" s="40">
        <f>Tenmile!D15+Eel!D15</f>
        <v>1199.97</v>
      </c>
      <c r="E15" s="56">
        <f>Tenmile!E15+Eel!E15</f>
        <v>781.57</v>
      </c>
      <c r="F15" s="40">
        <f>Tenmile!F15+Eel!F15</f>
        <v>2023.38</v>
      </c>
      <c r="G15" s="56">
        <f>Tenmile!G15+Eel!G15</f>
        <v>1745.19</v>
      </c>
      <c r="H15" s="40">
        <f>Tenmile!H15+Eel!H15</f>
        <v>519.86</v>
      </c>
      <c r="I15" s="56">
        <f>Tenmile!I15+Eel!I15</f>
        <v>201.52</v>
      </c>
      <c r="J15" s="40">
        <f>Tenmile!J15+Eel!J15</f>
        <v>182.7</v>
      </c>
      <c r="K15" s="56">
        <f>Tenmile!K15+Eel!K15</f>
        <v>36.03</v>
      </c>
      <c r="L15" s="40">
        <f>Tenmile!L15+Eel!L15</f>
        <v>4.79</v>
      </c>
      <c r="M15" s="61">
        <f>Tenmile!M15+Eel!M15</f>
        <v>5.27</v>
      </c>
    </row>
    <row r="16" spans="1:13" ht="12.75">
      <c r="A16" s="80">
        <v>11</v>
      </c>
      <c r="B16" s="43">
        <f>Tenmile!B16+Eel!B16</f>
        <v>37.36</v>
      </c>
      <c r="C16" s="32">
        <f>Tenmile!C16+Eel!C16</f>
        <v>401.38</v>
      </c>
      <c r="D16" s="39">
        <f>Tenmile!D16+Eel!D16</f>
        <v>1299.18</v>
      </c>
      <c r="E16" s="32">
        <f>Tenmile!E16+Eel!E16</f>
        <v>954.62</v>
      </c>
      <c r="F16" s="39">
        <f>Tenmile!F16+Eel!F16</f>
        <v>1408.14</v>
      </c>
      <c r="G16" s="32">
        <f>Tenmile!G16+Eel!G16</f>
        <v>1338.45</v>
      </c>
      <c r="H16" s="39">
        <f>Tenmile!H16+Eel!H16</f>
        <v>534.66</v>
      </c>
      <c r="I16" s="32">
        <f>Tenmile!I16+Eel!I16</f>
        <v>207.22</v>
      </c>
      <c r="J16" s="39">
        <f>Tenmile!J16+Eel!J16</f>
        <v>205.59</v>
      </c>
      <c r="K16" s="32">
        <f>Tenmile!K16+Eel!K16</f>
        <v>33.870000000000005</v>
      </c>
      <c r="L16" s="39">
        <f>Tenmile!L16+Eel!L16</f>
        <v>4.4</v>
      </c>
      <c r="M16" s="34">
        <f>Tenmile!M16+Eel!M16</f>
        <v>4.77</v>
      </c>
    </row>
    <row r="17" spans="1:13" ht="12.75">
      <c r="A17" s="18">
        <v>12</v>
      </c>
      <c r="B17" s="32">
        <f>Tenmile!B17+Eel!B17</f>
        <v>34.730000000000004</v>
      </c>
      <c r="C17" s="57">
        <f>Tenmile!C17+Eel!C17</f>
        <v>385.01</v>
      </c>
      <c r="D17" s="32">
        <f>Tenmile!D17+Eel!D17</f>
        <v>1374.69</v>
      </c>
      <c r="E17" s="56">
        <f>Tenmile!E17+Eel!E17</f>
        <v>1020.22</v>
      </c>
      <c r="F17" s="32">
        <f>Tenmile!F17+Eel!F17</f>
        <v>1049.33</v>
      </c>
      <c r="G17" s="56">
        <f>Tenmile!G17+Eel!G17</f>
        <v>1035.15</v>
      </c>
      <c r="H17" s="32">
        <f>Tenmile!H17+Eel!H17</f>
        <v>542.12</v>
      </c>
      <c r="I17" s="57">
        <f>Tenmile!I17+Eel!I17</f>
        <v>227.14</v>
      </c>
      <c r="J17" s="32">
        <f>Tenmile!J17+Eel!J17</f>
        <v>201.46</v>
      </c>
      <c r="K17" s="56">
        <f>Tenmile!K17+Eel!K17</f>
        <v>32.07</v>
      </c>
      <c r="L17" s="32">
        <f>Tenmile!L17+Eel!L17</f>
        <v>4.32</v>
      </c>
      <c r="M17" s="61">
        <f>Tenmile!M17+Eel!M17</f>
        <v>4.34</v>
      </c>
    </row>
    <row r="18" spans="1:13" ht="12.75">
      <c r="A18" s="14">
        <v>13</v>
      </c>
      <c r="B18" s="52">
        <f>Tenmile!B18+Eel!B18</f>
        <v>41.06</v>
      </c>
      <c r="C18" s="46">
        <f>Tenmile!C18+Eel!C18</f>
        <v>368.38</v>
      </c>
      <c r="D18" s="52">
        <f>Tenmile!D18+Eel!D18</f>
        <v>1340.91</v>
      </c>
      <c r="E18" s="32">
        <f>Tenmile!E18+Eel!E18</f>
        <v>997.33</v>
      </c>
      <c r="F18" s="52">
        <f>Tenmile!F18+Eel!F18</f>
        <v>825.9</v>
      </c>
      <c r="G18" s="32">
        <f>Tenmile!G18+Eel!G18</f>
        <v>837.28</v>
      </c>
      <c r="H18" s="52">
        <f>Tenmile!H18+Eel!H18</f>
        <v>545.33</v>
      </c>
      <c r="I18" s="46">
        <f>Tenmile!I18+Eel!I18</f>
        <v>257.76</v>
      </c>
      <c r="J18" s="52">
        <f>Tenmile!J18+Eel!J18</f>
        <v>190.04</v>
      </c>
      <c r="K18" s="32">
        <f>Tenmile!K18+Eel!K18</f>
        <v>29.7</v>
      </c>
      <c r="L18" s="39">
        <f>Tenmile!L18+Eel!L18</f>
        <v>4.12</v>
      </c>
      <c r="M18" s="34">
        <f>Tenmile!M18+Eel!M18</f>
        <v>4.0600000000000005</v>
      </c>
    </row>
    <row r="19" spans="1:13" ht="12.75">
      <c r="A19" s="79">
        <v>14</v>
      </c>
      <c r="B19" s="63">
        <f>Tenmile!B19+Eel!B19</f>
        <v>129.48000000000002</v>
      </c>
      <c r="C19" s="56">
        <f>Tenmile!C19+Eel!C19</f>
        <v>353.65</v>
      </c>
      <c r="D19" s="40">
        <f>Tenmile!D19+Eel!D19</f>
        <v>1310.53</v>
      </c>
      <c r="E19" s="56">
        <f>Tenmile!E19+Eel!E19</f>
        <v>931.8</v>
      </c>
      <c r="F19" s="40">
        <f>Tenmile!F19+Eel!F19</f>
        <v>682.52</v>
      </c>
      <c r="G19" s="56">
        <f>Tenmile!G19+Eel!G19</f>
        <v>715.6</v>
      </c>
      <c r="H19" s="40">
        <f>Tenmile!H19+Eel!H19</f>
        <v>547.91</v>
      </c>
      <c r="I19" s="56">
        <f>Tenmile!I19+Eel!I19</f>
        <v>281.98</v>
      </c>
      <c r="J19" s="40">
        <f>Tenmile!J19+Eel!J19</f>
        <v>173.1</v>
      </c>
      <c r="K19" s="56">
        <f>Tenmile!K19+Eel!K19</f>
        <v>28.7</v>
      </c>
      <c r="L19" s="38">
        <f>Tenmile!L19+Eel!L19</f>
        <v>4.720000000000001</v>
      </c>
      <c r="M19" s="61">
        <f>Tenmile!M19+Eel!M19</f>
        <v>3.9400000000000004</v>
      </c>
    </row>
    <row r="20" spans="1:13" ht="12.75">
      <c r="A20" s="80">
        <v>15</v>
      </c>
      <c r="B20" s="43">
        <f>Tenmile!B20+Eel!B20</f>
        <v>207.04000000000002</v>
      </c>
      <c r="C20" s="46">
        <f>Tenmile!C20+Eel!C20</f>
        <v>361.07</v>
      </c>
      <c r="D20" s="39">
        <f>Tenmile!D20+Eel!D20</f>
        <v>1380.65</v>
      </c>
      <c r="E20" s="46">
        <f>Tenmile!E20+Eel!E20</f>
        <v>852.97</v>
      </c>
      <c r="F20" s="39">
        <f>Tenmile!F20+Eel!F20</f>
        <v>624.75</v>
      </c>
      <c r="G20" s="46">
        <f>Tenmile!G20+Eel!G20</f>
        <v>635.95</v>
      </c>
      <c r="H20" s="39">
        <f>Tenmile!H20+Eel!H20</f>
        <v>542.63</v>
      </c>
      <c r="I20" s="46">
        <f>Tenmile!I20+Eel!I20</f>
        <v>291.46</v>
      </c>
      <c r="J20" s="39">
        <f>Tenmile!J20+Eel!J20</f>
        <v>153.45</v>
      </c>
      <c r="K20" s="46">
        <f>Tenmile!K20+Eel!K20</f>
        <v>27.119999999999997</v>
      </c>
      <c r="L20" s="39">
        <f>Tenmile!L20+Eel!L20</f>
        <v>5.03</v>
      </c>
      <c r="M20" s="51">
        <f>Tenmile!M20+Eel!M20</f>
        <v>4</v>
      </c>
    </row>
    <row r="21" spans="1:13" ht="12.75">
      <c r="A21" s="79">
        <v>16</v>
      </c>
      <c r="B21" s="63">
        <f>Tenmile!B21+Eel!B21</f>
        <v>266.81</v>
      </c>
      <c r="C21" s="56">
        <f>Tenmile!C21+Eel!C21</f>
        <v>410.17</v>
      </c>
      <c r="D21" s="40">
        <f>Tenmile!D21+Eel!D21</f>
        <v>1308.82</v>
      </c>
      <c r="E21" s="56">
        <f>Tenmile!E21+Eel!E21</f>
        <v>705.08</v>
      </c>
      <c r="F21" s="40">
        <f>Tenmile!F21+Eel!F21</f>
        <v>1762.13</v>
      </c>
      <c r="G21" s="56">
        <f>Tenmile!G21+Eel!G21</f>
        <v>606.88</v>
      </c>
      <c r="H21" s="40">
        <f>Tenmile!H21+Eel!H21</f>
        <v>527.1</v>
      </c>
      <c r="I21" s="56">
        <f>Tenmile!I21+Eel!I21</f>
        <v>302.79</v>
      </c>
      <c r="J21" s="40">
        <f>Tenmile!J21+Eel!J21</f>
        <v>134.9</v>
      </c>
      <c r="K21" s="56">
        <f>Tenmile!K21+Eel!K21</f>
        <v>24.63</v>
      </c>
      <c r="L21" s="40">
        <f>Tenmile!L21+Eel!L21</f>
        <v>5.539999999999999</v>
      </c>
      <c r="M21" s="61">
        <f>Tenmile!M21+Eel!M21</f>
        <v>4.1</v>
      </c>
    </row>
    <row r="22" spans="1:13" ht="12.75">
      <c r="A22" s="14">
        <v>17</v>
      </c>
      <c r="B22" s="39">
        <f>Tenmile!B22+Eel!B22</f>
        <v>319.27</v>
      </c>
      <c r="C22" s="32">
        <f>Tenmile!C22+Eel!C22</f>
        <v>427.93</v>
      </c>
      <c r="D22" s="39">
        <f>Tenmile!D22+Eel!D22</f>
        <v>1209.93</v>
      </c>
      <c r="E22" s="32">
        <f>Tenmile!E22+Eel!E22</f>
        <v>570.91</v>
      </c>
      <c r="F22" s="39">
        <f>Tenmile!F22+Eel!F22</f>
        <v>1935.1399999999999</v>
      </c>
      <c r="G22" s="32">
        <f>Tenmile!G22+Eel!G22</f>
        <v>539.97</v>
      </c>
      <c r="H22" s="39">
        <f>Tenmile!H22+Eel!H22</f>
        <v>512.81</v>
      </c>
      <c r="I22" s="32">
        <f>Tenmile!I22+Eel!I22</f>
        <v>309.46</v>
      </c>
      <c r="J22" s="39">
        <f>Tenmile!J22+Eel!J22</f>
        <v>123.02</v>
      </c>
      <c r="K22" s="32">
        <f>Tenmile!K22+Eel!K22</f>
        <v>22.700000000000003</v>
      </c>
      <c r="L22" s="39">
        <f>Tenmile!L22+Eel!L22</f>
        <v>4.91</v>
      </c>
      <c r="M22" s="34">
        <f>Tenmile!M22+Eel!M22</f>
        <v>4.3</v>
      </c>
    </row>
    <row r="23" spans="1:13" ht="12.75">
      <c r="A23" s="18">
        <v>18</v>
      </c>
      <c r="B23" s="32">
        <f>Tenmile!B23+Eel!B23</f>
        <v>334.40999999999997</v>
      </c>
      <c r="C23" s="57">
        <f>Tenmile!C23+Eel!C23</f>
        <v>424.17</v>
      </c>
      <c r="D23" s="32">
        <f>Tenmile!D23+Eel!D23</f>
        <v>1113.08</v>
      </c>
      <c r="E23" s="57">
        <f>Tenmile!E23+Eel!E23</f>
        <v>1201.46</v>
      </c>
      <c r="F23" s="32">
        <f>Tenmile!F23+Eel!F23</f>
        <v>1323.08</v>
      </c>
      <c r="G23" s="57">
        <f>Tenmile!G23+Eel!G23</f>
        <v>572.33</v>
      </c>
      <c r="H23" s="32">
        <f>Tenmile!H23+Eel!H23</f>
        <v>499.42</v>
      </c>
      <c r="I23" s="57">
        <f>Tenmile!I23+Eel!I23</f>
        <v>292.94</v>
      </c>
      <c r="J23" s="32">
        <f>Tenmile!J23+Eel!J23</f>
        <v>112.01</v>
      </c>
      <c r="K23" s="57">
        <f>Tenmile!K23+Eel!K23</f>
        <v>21.11</v>
      </c>
      <c r="L23" s="32">
        <f>Tenmile!L23+Eel!L23</f>
        <v>4.24</v>
      </c>
      <c r="M23" s="62">
        <f>Tenmile!M23+Eel!M23</f>
        <v>12.43</v>
      </c>
    </row>
    <row r="24" spans="1:13" ht="12.75">
      <c r="A24" s="80">
        <v>19</v>
      </c>
      <c r="B24" s="43">
        <f>Tenmile!B24+Eel!B24</f>
        <v>340.04</v>
      </c>
      <c r="C24" s="47">
        <f>Tenmile!C24+Eel!C24</f>
        <v>417.96</v>
      </c>
      <c r="D24" s="39">
        <f>Tenmile!D24+Eel!D24</f>
        <v>1021.24</v>
      </c>
      <c r="E24" s="46">
        <f>Tenmile!E24+Eel!E24</f>
        <v>1840.64</v>
      </c>
      <c r="F24" s="39">
        <f>Tenmile!F24+Eel!F24</f>
        <v>1041.77</v>
      </c>
      <c r="G24" s="46">
        <f>Tenmile!G24+Eel!G24</f>
        <v>611.34</v>
      </c>
      <c r="H24" s="39">
        <f>Tenmile!H24+Eel!H24</f>
        <v>479.33</v>
      </c>
      <c r="I24" s="46">
        <f>Tenmile!I24+Eel!I24</f>
        <v>273.44</v>
      </c>
      <c r="J24" s="39">
        <f>Tenmile!J24+Eel!J24</f>
        <v>104.84</v>
      </c>
      <c r="K24" s="46">
        <f>Tenmile!K24+Eel!K24</f>
        <v>19.619999999999997</v>
      </c>
      <c r="L24" s="39">
        <f>Tenmile!L24+Eel!L24</f>
        <v>3.7</v>
      </c>
      <c r="M24" s="51">
        <f>Tenmile!M24+Eel!M24</f>
        <v>27.71</v>
      </c>
    </row>
    <row r="25" spans="1:13" ht="12.75">
      <c r="A25" s="79">
        <v>20</v>
      </c>
      <c r="B25" s="63">
        <f>Tenmile!B25+Eel!B25</f>
        <v>337.5</v>
      </c>
      <c r="C25" s="56">
        <f>Tenmile!C25+Eel!C25</f>
        <v>420.57</v>
      </c>
      <c r="D25" s="38">
        <f>Tenmile!D25+Eel!D25</f>
        <v>1000.97</v>
      </c>
      <c r="E25" s="56">
        <f>Tenmile!E25+Eel!E25</f>
        <v>1806.88</v>
      </c>
      <c r="F25" s="38">
        <f>Tenmile!F25+Eel!F25</f>
        <v>959.44</v>
      </c>
      <c r="G25" s="56">
        <f>Tenmile!G25+Eel!G25</f>
        <v>579.08</v>
      </c>
      <c r="H25" s="38">
        <f>Tenmile!H25+Eel!H25</f>
        <v>460.87</v>
      </c>
      <c r="I25" s="56">
        <f>Tenmile!I25+Eel!I25</f>
        <v>252.48</v>
      </c>
      <c r="J25" s="38">
        <f>Tenmile!J25+Eel!J25</f>
        <v>97.93</v>
      </c>
      <c r="K25" s="56">
        <f>Tenmile!K25+Eel!K25</f>
        <v>18.75</v>
      </c>
      <c r="L25" s="38">
        <f>Tenmile!L25+Eel!L25</f>
        <v>3.0999999999999996</v>
      </c>
      <c r="M25" s="61">
        <f>Tenmile!M25+Eel!M25</f>
        <v>42.93</v>
      </c>
    </row>
    <row r="26" spans="1:13" ht="12.75">
      <c r="A26" s="14">
        <v>21</v>
      </c>
      <c r="B26" s="39">
        <f>Tenmile!B26+Eel!B26</f>
        <v>347.77</v>
      </c>
      <c r="C26" s="46">
        <f>Tenmile!C26+Eel!C26</f>
        <v>450.32</v>
      </c>
      <c r="D26" s="39">
        <f>Tenmile!D26+Eel!D26</f>
        <v>985.96</v>
      </c>
      <c r="E26" s="46">
        <f>Tenmile!E26+Eel!E26</f>
        <v>1620.16</v>
      </c>
      <c r="F26" s="39">
        <f>Tenmile!F26+Eel!F26</f>
        <v>1827.2</v>
      </c>
      <c r="G26" s="46">
        <f>Tenmile!G26+Eel!G26</f>
        <v>609.29</v>
      </c>
      <c r="H26" s="39">
        <f>Tenmile!H26+Eel!H26</f>
        <v>440.25</v>
      </c>
      <c r="I26" s="46">
        <f>Tenmile!I26+Eel!I26</f>
        <v>233.4</v>
      </c>
      <c r="J26" s="39">
        <f>Tenmile!J26+Eel!J26</f>
        <v>90.25</v>
      </c>
      <c r="K26" s="46">
        <f>Tenmile!K26+Eel!K26</f>
        <v>18.44</v>
      </c>
      <c r="L26" s="39">
        <f>Tenmile!L26+Eel!L26</f>
        <v>2.73</v>
      </c>
      <c r="M26" s="51">
        <f>Tenmile!M26+Eel!M26</f>
        <v>31.630000000000003</v>
      </c>
    </row>
    <row r="27" spans="1:13" ht="12.75">
      <c r="A27" s="79">
        <v>22</v>
      </c>
      <c r="B27" s="63">
        <f>Tenmile!B27+Eel!B27</f>
        <v>341.74</v>
      </c>
      <c r="C27" s="56">
        <f>Tenmile!C27+Eel!C27</f>
        <v>479.33</v>
      </c>
      <c r="D27" s="40">
        <f>Tenmile!D27+Eel!D27</f>
        <v>935.84</v>
      </c>
      <c r="E27" s="56">
        <f>Tenmile!E27+Eel!E27</f>
        <v>1317.03</v>
      </c>
      <c r="F27" s="40">
        <f>Tenmile!F27+Eel!F27</f>
        <v>1931.42</v>
      </c>
      <c r="G27" s="56">
        <f>Tenmile!G27+Eel!G27</f>
        <v>640.6</v>
      </c>
      <c r="H27" s="40">
        <f>Tenmile!H27+Eel!H27</f>
        <v>410.96</v>
      </c>
      <c r="I27" s="56">
        <f>Tenmile!I27+Eel!I27</f>
        <v>214.79</v>
      </c>
      <c r="J27" s="40">
        <f>Tenmile!J27+Eel!J27</f>
        <v>84.01</v>
      </c>
      <c r="K27" s="56">
        <f>Tenmile!K27+Eel!K27</f>
        <v>18.58</v>
      </c>
      <c r="L27" s="40">
        <f>Tenmile!L27+Eel!L27</f>
        <v>2.66</v>
      </c>
      <c r="M27" s="61">
        <f>Tenmile!M27+Eel!M27</f>
        <v>21.450000000000003</v>
      </c>
    </row>
    <row r="28" spans="1:13" ht="12.75">
      <c r="A28" s="14">
        <v>23</v>
      </c>
      <c r="B28" s="39">
        <f>Tenmile!B28+Eel!B28</f>
        <v>322</v>
      </c>
      <c r="C28" s="32">
        <f>Tenmile!C28+Eel!C28</f>
        <v>510.6</v>
      </c>
      <c r="D28" s="39">
        <f>Tenmile!D28+Eel!D28</f>
        <v>900.74</v>
      </c>
      <c r="E28" s="32">
        <f>Tenmile!E28+Eel!E28</f>
        <v>1071.15</v>
      </c>
      <c r="F28" s="39">
        <f>Tenmile!F28+Eel!F28</f>
        <v>1378.86</v>
      </c>
      <c r="G28" s="32">
        <f>Tenmile!G28+Eel!G28</f>
        <v>640.5</v>
      </c>
      <c r="H28" s="39">
        <f>Tenmile!H28+Eel!H28</f>
        <v>386.09</v>
      </c>
      <c r="I28" s="32">
        <f>Tenmile!I28+Eel!I28</f>
        <v>198.4</v>
      </c>
      <c r="J28" s="39">
        <f>Tenmile!J28+Eel!J28</f>
        <v>79.57000000000001</v>
      </c>
      <c r="K28" s="32">
        <f>Tenmile!K28+Eel!K28</f>
        <v>17.81</v>
      </c>
      <c r="L28" s="39">
        <f>Tenmile!L28+Eel!L28</f>
        <v>2.75</v>
      </c>
      <c r="M28" s="34">
        <f>Tenmile!M28+Eel!M28</f>
        <v>14.68</v>
      </c>
    </row>
    <row r="29" spans="1:13" ht="12.75">
      <c r="A29" s="79">
        <v>24</v>
      </c>
      <c r="B29" s="63">
        <f>Tenmile!B29+Eel!B29</f>
        <v>306.31</v>
      </c>
      <c r="C29" s="57">
        <f>Tenmile!C29+Eel!C29</f>
        <v>536.35</v>
      </c>
      <c r="D29" s="32">
        <f>Tenmile!D29+Eel!D29</f>
        <v>886.35</v>
      </c>
      <c r="E29" s="57">
        <f>Tenmile!E29+Eel!E29</f>
        <v>851.56</v>
      </c>
      <c r="F29" s="40">
        <f>Tenmile!F29+Eel!F29</f>
        <v>1062.93</v>
      </c>
      <c r="G29" s="57">
        <f>Tenmile!G29+Eel!G29</f>
        <v>848.97</v>
      </c>
      <c r="H29" s="40">
        <f>Tenmile!H29+Eel!H29</f>
        <v>466.22</v>
      </c>
      <c r="I29" s="57">
        <f>Tenmile!I29+Eel!I29</f>
        <v>182.13</v>
      </c>
      <c r="J29" s="32">
        <f>Tenmile!J29+Eel!J29</f>
        <v>75.80000000000001</v>
      </c>
      <c r="K29" s="57">
        <f>Tenmile!K29+Eel!K29</f>
        <v>15.82</v>
      </c>
      <c r="L29" s="32">
        <f>Tenmile!L29+Eel!L29</f>
        <v>2.66</v>
      </c>
      <c r="M29" s="62">
        <f>Tenmile!M29+Eel!M29</f>
        <v>11.73</v>
      </c>
    </row>
    <row r="30" spans="1:13" ht="12.75">
      <c r="A30" s="80">
        <v>25</v>
      </c>
      <c r="B30" s="43">
        <f>Tenmile!B30+Eel!B30</f>
        <v>305.09000000000003</v>
      </c>
      <c r="C30" s="46">
        <f>Tenmile!C30+Eel!C30</f>
        <v>1064.93</v>
      </c>
      <c r="D30" s="39">
        <f>Tenmile!D30+Eel!D30</f>
        <v>863.92</v>
      </c>
      <c r="E30" s="46">
        <f>Tenmile!E30+Eel!E30</f>
        <v>699.25</v>
      </c>
      <c r="F30" s="35">
        <f>Tenmile!F30+Eel!F30</f>
        <v>871.07</v>
      </c>
      <c r="G30" s="46">
        <f>Tenmile!G30+Eel!G30</f>
        <v>1022.17</v>
      </c>
      <c r="H30" s="35">
        <f>Tenmile!H30+Eel!H30</f>
        <v>540.28</v>
      </c>
      <c r="I30" s="46">
        <f>Tenmile!I30+Eel!I30</f>
        <v>171.22</v>
      </c>
      <c r="J30" s="52">
        <f>Tenmile!J30+Eel!J30</f>
        <v>71.02</v>
      </c>
      <c r="K30" s="46">
        <f>Tenmile!K30+Eel!K30</f>
        <v>14.739999999999998</v>
      </c>
      <c r="L30" s="52">
        <f>Tenmile!L30+Eel!L30</f>
        <v>2.79</v>
      </c>
      <c r="M30" s="51">
        <f>Tenmile!M30+Eel!M30</f>
        <v>10.280000000000001</v>
      </c>
    </row>
    <row r="31" spans="1:13" ht="12.75">
      <c r="A31" s="79">
        <v>26</v>
      </c>
      <c r="B31" s="60">
        <f>Tenmile!B31+Eel!B31</f>
        <v>322.54</v>
      </c>
      <c r="C31" s="58">
        <f>Tenmile!C31+Eel!C31</f>
        <v>1344.91</v>
      </c>
      <c r="D31" s="38">
        <f>Tenmile!D31+Eel!D31</f>
        <v>828.07</v>
      </c>
      <c r="E31" s="56">
        <f>Tenmile!E31+Eel!E31</f>
        <v>596.8</v>
      </c>
      <c r="F31" s="38">
        <f>Tenmile!F31+Eel!F31</f>
        <v>785.4</v>
      </c>
      <c r="G31" s="56">
        <f>Tenmile!G31+Eel!G31</f>
        <v>1065.43</v>
      </c>
      <c r="H31" s="38">
        <f>Tenmile!H31+Eel!H31</f>
        <v>567.13</v>
      </c>
      <c r="I31" s="56">
        <f>Tenmile!I31+Eel!I31</f>
        <v>162.64</v>
      </c>
      <c r="J31" s="40">
        <f>Tenmile!J31+Eel!J31</f>
        <v>65.36</v>
      </c>
      <c r="K31" s="56">
        <f>Tenmile!K31+Eel!K31</f>
        <v>13.53</v>
      </c>
      <c r="L31" s="40">
        <f>Tenmile!L31+Eel!L31</f>
        <v>2.98</v>
      </c>
      <c r="M31" s="61">
        <f>Tenmile!M31+Eel!M31</f>
        <v>9.39</v>
      </c>
    </row>
    <row r="32" spans="1:13" ht="12.75">
      <c r="A32" s="80">
        <v>27</v>
      </c>
      <c r="B32" s="43">
        <f>Tenmile!B32+Eel!B32</f>
        <v>495.9</v>
      </c>
      <c r="C32" s="47">
        <f>Tenmile!C32+Eel!C32</f>
        <v>1413.75</v>
      </c>
      <c r="D32" s="39">
        <f>Tenmile!D32+Eel!D32</f>
        <v>805.12</v>
      </c>
      <c r="E32" s="46">
        <f>Tenmile!E32+Eel!E32</f>
        <v>517.46</v>
      </c>
      <c r="F32" s="39">
        <f>Tenmile!F32+Eel!F32</f>
        <v>820.85</v>
      </c>
      <c r="G32" s="46">
        <f>Tenmile!G32+Eel!G32</f>
        <v>1110.4</v>
      </c>
      <c r="H32" s="39">
        <f>Tenmile!H32+Eel!H32</f>
        <v>576.87</v>
      </c>
      <c r="I32" s="46">
        <f>Tenmile!I32+Eel!I32</f>
        <v>153.95</v>
      </c>
      <c r="J32" s="39">
        <f>Tenmile!J32+Eel!J32</f>
        <v>64.38</v>
      </c>
      <c r="K32" s="46">
        <f>Tenmile!K32+Eel!K32</f>
        <v>12.31</v>
      </c>
      <c r="L32" s="39">
        <f>Tenmile!L32+Eel!L32</f>
        <v>3.19</v>
      </c>
      <c r="M32" s="51">
        <f>Tenmile!M32+Eel!M32</f>
        <v>8.78</v>
      </c>
    </row>
    <row r="33" spans="1:13" ht="12.75">
      <c r="A33" s="79">
        <v>28</v>
      </c>
      <c r="B33" s="63">
        <f>Tenmile!B33+Eel!B33</f>
        <v>522.2</v>
      </c>
      <c r="C33" s="56">
        <f>Tenmile!C33+Eel!C33</f>
        <v>1430.77</v>
      </c>
      <c r="D33" s="40">
        <f>Tenmile!D33+Eel!D33</f>
        <v>777.78</v>
      </c>
      <c r="E33" s="58">
        <f>Tenmile!E33+Eel!E33</f>
        <v>459.65</v>
      </c>
      <c r="F33" s="40">
        <f>Tenmile!F33+Eel!F33</f>
        <v>992.52</v>
      </c>
      <c r="G33" s="58">
        <f>Tenmile!G33+Eel!G33</f>
        <v>1108.77</v>
      </c>
      <c r="H33" s="40">
        <f>Tenmile!H33+Eel!H33</f>
        <v>550.21</v>
      </c>
      <c r="I33" s="58">
        <f>Tenmile!I33+Eel!I33</f>
        <v>146.34</v>
      </c>
      <c r="J33" s="40">
        <f>Tenmile!J33+Eel!J33</f>
        <v>63.830000000000005</v>
      </c>
      <c r="K33" s="58">
        <f>Tenmile!K33+Eel!K33</f>
        <v>11.270000000000001</v>
      </c>
      <c r="L33" s="40">
        <f>Tenmile!L33+Eel!L33</f>
        <v>3.12</v>
      </c>
      <c r="M33" s="64">
        <f>Tenmile!M33+Eel!M33</f>
        <v>8.14</v>
      </c>
    </row>
    <row r="34" spans="1:13" ht="12.75">
      <c r="A34" s="82">
        <v>29</v>
      </c>
      <c r="B34" s="43">
        <f>Tenmile!B34+Eel!B34</f>
        <v>512.6</v>
      </c>
      <c r="C34" s="48">
        <f>Tenmile!C34+Eel!C34</f>
        <v>1391.99</v>
      </c>
      <c r="D34" s="39">
        <f>Tenmile!D34+Eel!D34</f>
        <v>740.93</v>
      </c>
      <c r="E34" s="46">
        <f>Tenmile!E34+Eel!E34</f>
        <v>417.97</v>
      </c>
      <c r="F34" s="39" t="s">
        <v>15</v>
      </c>
      <c r="G34" s="46">
        <f>Tenmile!G34+Eel!G34</f>
        <v>1042.24</v>
      </c>
      <c r="H34" s="39">
        <f>Tenmile!H34+Eel!H34</f>
        <v>514.46</v>
      </c>
      <c r="I34" s="46">
        <f>Tenmile!I34+Eel!I34</f>
        <v>139.79</v>
      </c>
      <c r="J34" s="39">
        <f>Tenmile!J34+Eel!J34</f>
        <v>61.839999999999996</v>
      </c>
      <c r="K34" s="46">
        <f>Tenmile!K34+Eel!K34</f>
        <v>10.450000000000001</v>
      </c>
      <c r="L34" s="39">
        <f>Tenmile!L34+Eel!L34</f>
        <v>3.38</v>
      </c>
      <c r="M34" s="51">
        <f>Tenmile!M34+Eel!M34</f>
        <v>8.120000000000001</v>
      </c>
    </row>
    <row r="35" spans="1:13" ht="12.75">
      <c r="A35" s="79">
        <v>30</v>
      </c>
      <c r="B35" s="65">
        <f>Tenmile!B35+Eel!B35</f>
        <v>498.23</v>
      </c>
      <c r="C35" s="59">
        <f>Tenmile!C35+Eel!C35</f>
        <v>1342.14</v>
      </c>
      <c r="D35" s="32">
        <f>Tenmile!D35+Eel!D35</f>
        <v>701.48</v>
      </c>
      <c r="E35" s="46">
        <f>Tenmile!E35+Eel!E35</f>
        <v>385.78</v>
      </c>
      <c r="F35" s="32" t="s">
        <v>15</v>
      </c>
      <c r="G35" s="58">
        <f>Tenmile!G35+Eel!G35</f>
        <v>982.21</v>
      </c>
      <c r="H35" s="32">
        <f>Tenmile!H35+Eel!H35</f>
        <v>471.03</v>
      </c>
      <c r="I35" s="58">
        <f>Tenmile!I35+Eel!I35</f>
        <v>134.45</v>
      </c>
      <c r="J35" s="40">
        <f>Tenmile!J35+Eel!J35</f>
        <v>57.5</v>
      </c>
      <c r="K35" s="58">
        <f>Tenmile!K35+Eel!K35</f>
        <v>10.370000000000001</v>
      </c>
      <c r="L35" s="40">
        <f>Tenmile!L35+Eel!L35</f>
        <v>5.85</v>
      </c>
      <c r="M35" s="64">
        <f>Tenmile!M35+Eel!M35</f>
        <v>9.08</v>
      </c>
    </row>
    <row r="36" spans="1:13" ht="13.5" thickBot="1">
      <c r="A36" s="83">
        <v>31</v>
      </c>
      <c r="B36" s="44">
        <f>Tenmile!B36+Eel!B36</f>
        <v>500.07</v>
      </c>
      <c r="C36" s="50" t="s">
        <v>15</v>
      </c>
      <c r="D36" s="53">
        <f>Tenmile!D36+Eel!D36</f>
        <v>661.41</v>
      </c>
      <c r="E36" s="50">
        <f>Tenmile!E36+Eel!E36</f>
        <v>358.98</v>
      </c>
      <c r="F36" s="53" t="s">
        <v>15</v>
      </c>
      <c r="G36" s="50">
        <f>Tenmile!G36+Eel!G36</f>
        <v>891.98</v>
      </c>
      <c r="H36" s="53" t="s">
        <v>15</v>
      </c>
      <c r="I36" s="49">
        <f>Tenmile!I36+Eel!I36</f>
        <v>131.31</v>
      </c>
      <c r="J36" s="30" t="s">
        <v>15</v>
      </c>
      <c r="K36" s="49">
        <f>Tenmile!K36+Eel!K36</f>
        <v>9.84</v>
      </c>
      <c r="L36" s="54">
        <f>Tenmile!L36+Eel!L36</f>
        <v>5.89</v>
      </c>
      <c r="M36" s="55" t="s">
        <v>15</v>
      </c>
    </row>
    <row r="37" spans="1:14" ht="12.75">
      <c r="A37" s="12" t="s">
        <v>12</v>
      </c>
      <c r="B37" s="87">
        <f>MIN(B6:B36)</f>
        <v>10.71</v>
      </c>
      <c r="C37" s="41">
        <f aca="true" t="shared" si="0" ref="C37:M37">MIN(C6:C36)</f>
        <v>353.65</v>
      </c>
      <c r="D37" s="41">
        <f t="shared" si="0"/>
        <v>661.41</v>
      </c>
      <c r="E37" s="41">
        <f t="shared" si="0"/>
        <v>358.98</v>
      </c>
      <c r="F37" s="41">
        <f t="shared" si="0"/>
        <v>321.39</v>
      </c>
      <c r="G37" s="41">
        <f t="shared" si="0"/>
        <v>539.97</v>
      </c>
      <c r="H37" s="41">
        <f t="shared" si="0"/>
        <v>386.09</v>
      </c>
      <c r="I37" s="35">
        <f t="shared" si="0"/>
        <v>131.31</v>
      </c>
      <c r="J37" s="41">
        <f t="shared" si="0"/>
        <v>57.5</v>
      </c>
      <c r="K37" s="41">
        <f t="shared" si="0"/>
        <v>9.84</v>
      </c>
      <c r="L37" s="35">
        <f t="shared" si="0"/>
        <v>2.66</v>
      </c>
      <c r="M37" s="89">
        <f t="shared" si="0"/>
        <v>3.81</v>
      </c>
      <c r="N37" s="88"/>
    </row>
    <row r="38" spans="1:15" ht="12.75">
      <c r="A38" s="20" t="s">
        <v>13</v>
      </c>
      <c r="B38" s="63">
        <f>AVERAGE(B6:B36)</f>
        <v>220.37354838709678</v>
      </c>
      <c r="C38" s="38">
        <f aca="true" t="shared" si="1" ref="C38:M38">AVERAGE(C6:C36)</f>
        <v>618.1186666666667</v>
      </c>
      <c r="D38" s="40">
        <f t="shared" si="1"/>
        <v>1055.1587096774192</v>
      </c>
      <c r="E38" s="40">
        <f t="shared" si="1"/>
        <v>809.0351612903225</v>
      </c>
      <c r="F38" s="38">
        <f t="shared" si="1"/>
        <v>1175.5342857142857</v>
      </c>
      <c r="G38" s="40">
        <f t="shared" si="1"/>
        <v>989.2416129032259</v>
      </c>
      <c r="H38" s="40">
        <f t="shared" si="1"/>
        <v>509.7326666666666</v>
      </c>
      <c r="I38" s="40">
        <f t="shared" si="1"/>
        <v>238.5338709677419</v>
      </c>
      <c r="J38" s="40">
        <f t="shared" si="1"/>
        <v>115.19533333333337</v>
      </c>
      <c r="K38" s="38">
        <f t="shared" si="1"/>
        <v>28.28806451612904</v>
      </c>
      <c r="L38" s="40">
        <f t="shared" si="1"/>
        <v>4.555483870967742</v>
      </c>
      <c r="M38" s="90">
        <f t="shared" si="1"/>
        <v>9.733999999999998</v>
      </c>
      <c r="N38" s="88"/>
      <c r="O38" s="29"/>
    </row>
    <row r="39" spans="1:14" ht="13.5" thickBot="1">
      <c r="A39" s="19" t="s">
        <v>14</v>
      </c>
      <c r="B39" s="44">
        <f>MAX(B6:B36)</f>
        <v>522.2</v>
      </c>
      <c r="C39" s="31">
        <f aca="true" t="shared" si="2" ref="C39:M39">MAX(C6:C36)</f>
        <v>1430.77</v>
      </c>
      <c r="D39" s="53">
        <f t="shared" si="2"/>
        <v>1380.65</v>
      </c>
      <c r="E39" s="53">
        <f t="shared" si="2"/>
        <v>1840.64</v>
      </c>
      <c r="F39" s="53">
        <f t="shared" si="2"/>
        <v>2159.93</v>
      </c>
      <c r="G39" s="53">
        <f t="shared" si="2"/>
        <v>1951.4</v>
      </c>
      <c r="H39" s="31">
        <f t="shared" si="2"/>
        <v>751.35</v>
      </c>
      <c r="I39" s="53">
        <f t="shared" si="2"/>
        <v>412.18</v>
      </c>
      <c r="J39" s="31">
        <f t="shared" si="2"/>
        <v>205.59</v>
      </c>
      <c r="K39" s="53">
        <f t="shared" si="2"/>
        <v>56.3</v>
      </c>
      <c r="L39" s="53">
        <f t="shared" si="2"/>
        <v>8.89</v>
      </c>
      <c r="M39" s="31">
        <f t="shared" si="2"/>
        <v>42.93</v>
      </c>
      <c r="N39" s="88"/>
    </row>
    <row r="40" spans="1:13" ht="12.75">
      <c r="A40" s="22" t="s">
        <v>20</v>
      </c>
      <c r="B40" s="23" t="s">
        <v>21</v>
      </c>
      <c r="C40" s="24"/>
      <c r="D40" s="21"/>
      <c r="E40" s="21"/>
      <c r="F40" s="66" t="s">
        <v>23</v>
      </c>
      <c r="G40" s="92" t="s">
        <v>32</v>
      </c>
      <c r="H40" s="76"/>
      <c r="I40" s="76"/>
      <c r="J40" s="66" t="s">
        <v>25</v>
      </c>
      <c r="K40" s="66"/>
      <c r="L40" s="66"/>
      <c r="M40" s="67"/>
    </row>
    <row r="41" spans="1:13" ht="13.5" thickBot="1">
      <c r="A41" s="25"/>
      <c r="B41" s="26" t="s">
        <v>22</v>
      </c>
      <c r="C41" s="7"/>
      <c r="D41" s="1"/>
      <c r="E41" s="1"/>
      <c r="F41" s="68"/>
      <c r="G41" s="77"/>
      <c r="H41" s="77"/>
      <c r="I41" s="77"/>
      <c r="J41" s="68"/>
      <c r="K41" s="68"/>
      <c r="L41" s="68"/>
      <c r="M41" s="69"/>
    </row>
  </sheetData>
  <sheetProtection/>
  <mergeCells count="8">
    <mergeCell ref="J40:M41"/>
    <mergeCell ref="A1:M1"/>
    <mergeCell ref="A4:B4"/>
    <mergeCell ref="K4:M4"/>
    <mergeCell ref="I4:J4"/>
    <mergeCell ref="C4:G4"/>
    <mergeCell ref="G40:I41"/>
    <mergeCell ref="F40:F41"/>
  </mergeCells>
  <printOptions/>
  <pageMargins left="0.75" right="0.75" top="1" bottom="1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="115" zoomScaleNormal="115" zoomScalePageLayoutView="0" workbookViewId="0" topLeftCell="A4">
      <selection activeCell="L27" sqref="L27"/>
    </sheetView>
  </sheetViews>
  <sheetFormatPr defaultColWidth="9.140625" defaultRowHeight="12.75"/>
  <cols>
    <col min="1" max="13" width="11.140625" style="0" customWidth="1"/>
  </cols>
  <sheetData>
    <row r="1" spans="1:13" ht="26.25" customHeight="1" thickBot="1">
      <c r="A1" s="70" t="s">
        <v>36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12.75">
      <c r="A2" s="3"/>
      <c r="B2" s="4"/>
      <c r="C2" s="4"/>
      <c r="D2" s="4"/>
      <c r="E2" s="4"/>
      <c r="F2" s="27" t="s">
        <v>30</v>
      </c>
      <c r="G2" s="28"/>
      <c r="H2" s="28"/>
      <c r="I2" s="28"/>
      <c r="J2" s="28"/>
      <c r="K2" s="4"/>
      <c r="L2" s="4"/>
      <c r="M2" s="5"/>
    </row>
    <row r="3" spans="1:13" ht="12.75">
      <c r="A3" s="3"/>
      <c r="B3" s="6" t="s">
        <v>27</v>
      </c>
      <c r="C3" s="6"/>
      <c r="D3" s="6"/>
      <c r="E3" s="4"/>
      <c r="F3" s="4"/>
      <c r="G3" s="4"/>
      <c r="H3" s="6" t="s">
        <v>18</v>
      </c>
      <c r="I3" s="4" t="s">
        <v>24</v>
      </c>
      <c r="J3" s="4"/>
      <c r="K3" s="4"/>
      <c r="L3" s="4"/>
      <c r="M3" s="5"/>
    </row>
    <row r="4" spans="1:13" ht="24.75" customHeight="1" thickBot="1">
      <c r="A4" s="73" t="s">
        <v>17</v>
      </c>
      <c r="B4" s="68"/>
      <c r="C4" s="74" t="s">
        <v>28</v>
      </c>
      <c r="D4" s="74"/>
      <c r="E4" s="74"/>
      <c r="F4" s="74"/>
      <c r="G4" s="74"/>
      <c r="H4" s="1"/>
      <c r="I4" s="68" t="s">
        <v>19</v>
      </c>
      <c r="J4" s="68"/>
      <c r="K4" s="93" t="s">
        <v>34</v>
      </c>
      <c r="L4" s="74"/>
      <c r="M4" s="75"/>
    </row>
    <row r="5" spans="1:13" ht="13.5" thickBot="1">
      <c r="A5" s="10" t="s">
        <v>10</v>
      </c>
      <c r="B5" s="2" t="s">
        <v>7</v>
      </c>
      <c r="C5" s="8" t="s">
        <v>8</v>
      </c>
      <c r="D5" s="2" t="s">
        <v>9</v>
      </c>
      <c r="E5" s="8" t="s">
        <v>11</v>
      </c>
      <c r="F5" s="2" t="s">
        <v>0</v>
      </c>
      <c r="G5" s="8" t="s">
        <v>1</v>
      </c>
      <c r="H5" s="2" t="s">
        <v>16</v>
      </c>
      <c r="I5" s="8" t="s">
        <v>2</v>
      </c>
      <c r="J5" s="2" t="s">
        <v>3</v>
      </c>
      <c r="K5" s="8" t="s">
        <v>4</v>
      </c>
      <c r="L5" s="2" t="s">
        <v>5</v>
      </c>
      <c r="M5" s="9" t="s">
        <v>6</v>
      </c>
    </row>
    <row r="6" spans="1:13" ht="12.75">
      <c r="A6" s="13">
        <v>1</v>
      </c>
      <c r="B6" s="41">
        <v>8.23</v>
      </c>
      <c r="C6" s="45">
        <v>422</v>
      </c>
      <c r="D6" s="41">
        <v>1230</v>
      </c>
      <c r="E6" s="37">
        <v>601</v>
      </c>
      <c r="F6" s="41">
        <v>323</v>
      </c>
      <c r="G6" s="37">
        <v>956</v>
      </c>
      <c r="H6" s="41">
        <v>702</v>
      </c>
      <c r="I6" s="37">
        <v>384</v>
      </c>
      <c r="J6" s="41">
        <v>119</v>
      </c>
      <c r="K6" s="37">
        <v>51.1</v>
      </c>
      <c r="L6" s="41">
        <v>7.39</v>
      </c>
      <c r="M6" s="42">
        <v>3.59</v>
      </c>
    </row>
    <row r="7" spans="1:13" ht="12.75">
      <c r="A7" s="18">
        <v>2</v>
      </c>
      <c r="B7" s="38">
        <v>14.1</v>
      </c>
      <c r="C7" s="56">
        <v>403</v>
      </c>
      <c r="D7" s="38">
        <v>1170</v>
      </c>
      <c r="E7" s="56">
        <v>585</v>
      </c>
      <c r="F7" s="38">
        <v>308</v>
      </c>
      <c r="G7" s="56">
        <v>853</v>
      </c>
      <c r="H7" s="38">
        <v>601</v>
      </c>
      <c r="I7" s="56">
        <v>339</v>
      </c>
      <c r="J7" s="38">
        <v>116</v>
      </c>
      <c r="K7" s="56">
        <v>51.5</v>
      </c>
      <c r="L7" s="38">
        <v>6.46</v>
      </c>
      <c r="M7" s="61">
        <v>3.16</v>
      </c>
    </row>
    <row r="8" spans="1:13" ht="12.75">
      <c r="A8" s="14">
        <v>3</v>
      </c>
      <c r="B8" s="39">
        <v>15.4</v>
      </c>
      <c r="C8" s="46">
        <v>379</v>
      </c>
      <c r="D8" s="39">
        <v>1090</v>
      </c>
      <c r="E8" s="46">
        <v>564</v>
      </c>
      <c r="F8" s="39">
        <v>363</v>
      </c>
      <c r="G8" s="46">
        <v>739</v>
      </c>
      <c r="H8" s="39">
        <v>524</v>
      </c>
      <c r="I8" s="46">
        <v>309</v>
      </c>
      <c r="J8" s="39">
        <v>110</v>
      </c>
      <c r="K8" s="46">
        <v>49.3</v>
      </c>
      <c r="L8" s="39">
        <v>5.45</v>
      </c>
      <c r="M8" s="51">
        <v>2.72</v>
      </c>
    </row>
    <row r="9" spans="1:13" ht="12.75">
      <c r="A9" s="18">
        <v>4</v>
      </c>
      <c r="B9" s="40">
        <v>17</v>
      </c>
      <c r="C9" s="56">
        <v>353</v>
      </c>
      <c r="D9" s="40">
        <v>1040</v>
      </c>
      <c r="E9" s="56">
        <v>544</v>
      </c>
      <c r="F9" s="40">
        <v>726</v>
      </c>
      <c r="G9" s="56">
        <v>948</v>
      </c>
      <c r="H9" s="40">
        <v>467</v>
      </c>
      <c r="I9" s="56">
        <v>283</v>
      </c>
      <c r="J9" s="40">
        <v>105</v>
      </c>
      <c r="K9" s="56">
        <v>45.9</v>
      </c>
      <c r="L9" s="40">
        <v>4.73</v>
      </c>
      <c r="M9" s="61">
        <v>2.7</v>
      </c>
    </row>
    <row r="10" spans="1:13" ht="12.75">
      <c r="A10" s="14">
        <v>5</v>
      </c>
      <c r="B10" s="39">
        <v>22.3</v>
      </c>
      <c r="C10" s="32">
        <v>340</v>
      </c>
      <c r="D10" s="39">
        <v>1040</v>
      </c>
      <c r="E10" s="32">
        <v>519</v>
      </c>
      <c r="F10" s="39">
        <v>1250</v>
      </c>
      <c r="G10" s="32">
        <v>1040</v>
      </c>
      <c r="H10" s="39">
        <v>412</v>
      </c>
      <c r="I10" s="32">
        <v>264</v>
      </c>
      <c r="J10" s="39">
        <v>99.8</v>
      </c>
      <c r="K10" s="32">
        <v>41.8</v>
      </c>
      <c r="L10" s="39">
        <v>4.14</v>
      </c>
      <c r="M10" s="34">
        <v>2.66</v>
      </c>
    </row>
    <row r="11" spans="1:13" ht="12.75">
      <c r="A11" s="18">
        <v>6</v>
      </c>
      <c r="B11" s="32">
        <v>27.6</v>
      </c>
      <c r="C11" s="57">
        <v>388</v>
      </c>
      <c r="D11" s="32">
        <v>1040</v>
      </c>
      <c r="E11" s="57">
        <v>491</v>
      </c>
      <c r="F11" s="32">
        <v>1200</v>
      </c>
      <c r="G11" s="57">
        <v>1080</v>
      </c>
      <c r="H11" s="32">
        <v>373</v>
      </c>
      <c r="I11" s="57">
        <v>245</v>
      </c>
      <c r="J11" s="32">
        <v>96.3</v>
      </c>
      <c r="K11" s="57">
        <v>40.1</v>
      </c>
      <c r="L11" s="32">
        <v>4.02</v>
      </c>
      <c r="M11" s="62">
        <v>2.82</v>
      </c>
    </row>
    <row r="12" spans="1:13" ht="12.75">
      <c r="A12" s="14">
        <v>7</v>
      </c>
      <c r="B12" s="39">
        <v>30.9</v>
      </c>
      <c r="C12" s="47">
        <v>407</v>
      </c>
      <c r="D12" s="39">
        <v>1020</v>
      </c>
      <c r="E12" s="46">
        <v>475</v>
      </c>
      <c r="F12" s="39">
        <v>1400</v>
      </c>
      <c r="G12" s="46">
        <v>1480</v>
      </c>
      <c r="H12" s="39">
        <v>378</v>
      </c>
      <c r="I12" s="46">
        <v>226</v>
      </c>
      <c r="J12" s="39">
        <v>92.9</v>
      </c>
      <c r="K12" s="46">
        <v>39.3</v>
      </c>
      <c r="L12" s="39">
        <v>3.92</v>
      </c>
      <c r="M12" s="51">
        <v>3.15</v>
      </c>
    </row>
    <row r="13" spans="1:13" ht="12.75">
      <c r="A13" s="18">
        <v>8</v>
      </c>
      <c r="B13" s="38">
        <v>32.5</v>
      </c>
      <c r="C13" s="56">
        <v>397</v>
      </c>
      <c r="D13" s="38">
        <v>979</v>
      </c>
      <c r="E13" s="56">
        <v>496</v>
      </c>
      <c r="F13" s="38">
        <v>1440</v>
      </c>
      <c r="G13" s="56">
        <v>1780</v>
      </c>
      <c r="H13" s="38">
        <v>405</v>
      </c>
      <c r="I13" s="56">
        <v>212</v>
      </c>
      <c r="J13" s="38">
        <v>113</v>
      </c>
      <c r="K13" s="56">
        <v>37.3</v>
      </c>
      <c r="L13" s="38">
        <v>3.99</v>
      </c>
      <c r="M13" s="61">
        <v>4.01</v>
      </c>
    </row>
    <row r="14" spans="1:13" ht="12.75">
      <c r="A14" s="15">
        <v>9</v>
      </c>
      <c r="B14" s="39">
        <v>33.2</v>
      </c>
      <c r="C14" s="46">
        <v>378</v>
      </c>
      <c r="D14" s="39">
        <v>964</v>
      </c>
      <c r="E14" s="46">
        <v>581</v>
      </c>
      <c r="F14" s="39">
        <v>1990</v>
      </c>
      <c r="G14" s="46">
        <v>1770</v>
      </c>
      <c r="H14" s="39">
        <v>442</v>
      </c>
      <c r="I14" s="46">
        <v>199</v>
      </c>
      <c r="J14" s="39">
        <v>144</v>
      </c>
      <c r="K14" s="46">
        <v>35.4</v>
      </c>
      <c r="L14" s="39">
        <v>3.85</v>
      </c>
      <c r="M14" s="51">
        <v>4.11</v>
      </c>
    </row>
    <row r="15" spans="1:13" ht="12.75">
      <c r="A15" s="18">
        <v>10</v>
      </c>
      <c r="B15" s="40">
        <v>29</v>
      </c>
      <c r="C15" s="56">
        <v>356</v>
      </c>
      <c r="D15" s="40">
        <v>1070</v>
      </c>
      <c r="E15" s="56">
        <v>722</v>
      </c>
      <c r="F15" s="40">
        <v>1880</v>
      </c>
      <c r="G15" s="56">
        <v>1610</v>
      </c>
      <c r="H15" s="40">
        <v>473</v>
      </c>
      <c r="I15" s="56">
        <v>190</v>
      </c>
      <c r="J15" s="40">
        <v>169</v>
      </c>
      <c r="K15" s="56">
        <v>32.6</v>
      </c>
      <c r="L15" s="40">
        <v>3.77</v>
      </c>
      <c r="M15" s="61">
        <v>3.69</v>
      </c>
    </row>
    <row r="16" spans="1:13" ht="12.75">
      <c r="A16" s="14">
        <v>11</v>
      </c>
      <c r="B16" s="39">
        <v>30</v>
      </c>
      <c r="C16" s="32">
        <v>331</v>
      </c>
      <c r="D16" s="39">
        <v>1170</v>
      </c>
      <c r="E16" s="32">
        <v>877</v>
      </c>
      <c r="F16" s="39">
        <v>1320</v>
      </c>
      <c r="G16" s="32">
        <v>1250</v>
      </c>
      <c r="H16" s="39">
        <v>490</v>
      </c>
      <c r="I16" s="32">
        <v>195</v>
      </c>
      <c r="J16" s="39">
        <v>183</v>
      </c>
      <c r="K16" s="32">
        <v>30.6</v>
      </c>
      <c r="L16" s="39">
        <v>3.45</v>
      </c>
      <c r="M16" s="34">
        <v>3.3</v>
      </c>
    </row>
    <row r="17" spans="1:13" ht="12.75">
      <c r="A17" s="18">
        <v>12</v>
      </c>
      <c r="B17" s="32">
        <v>28.1</v>
      </c>
      <c r="C17" s="57">
        <v>315</v>
      </c>
      <c r="D17" s="32">
        <v>1240</v>
      </c>
      <c r="E17" s="56">
        <v>932</v>
      </c>
      <c r="F17" s="32">
        <v>987</v>
      </c>
      <c r="G17" s="56">
        <v>970</v>
      </c>
      <c r="H17" s="32">
        <v>500</v>
      </c>
      <c r="I17" s="57">
        <v>213</v>
      </c>
      <c r="J17" s="32">
        <v>185</v>
      </c>
      <c r="K17" s="56">
        <v>28.9</v>
      </c>
      <c r="L17" s="32">
        <v>3.37</v>
      </c>
      <c r="M17" s="61">
        <v>2.96</v>
      </c>
    </row>
    <row r="18" spans="1:13" ht="12.75">
      <c r="A18" s="14">
        <v>13</v>
      </c>
      <c r="B18" s="52">
        <v>35.2</v>
      </c>
      <c r="C18" s="46">
        <v>299</v>
      </c>
      <c r="D18" s="52">
        <v>1240</v>
      </c>
      <c r="E18" s="32">
        <v>908</v>
      </c>
      <c r="F18" s="52">
        <v>778</v>
      </c>
      <c r="G18" s="32">
        <v>786</v>
      </c>
      <c r="H18" s="52">
        <v>504</v>
      </c>
      <c r="I18" s="46">
        <v>240</v>
      </c>
      <c r="J18" s="52">
        <v>177</v>
      </c>
      <c r="K18" s="32">
        <v>26.7</v>
      </c>
      <c r="L18" s="39">
        <v>3.2</v>
      </c>
      <c r="M18" s="34">
        <v>2.74</v>
      </c>
    </row>
    <row r="19" spans="1:13" ht="12.75">
      <c r="A19" s="18">
        <v>14</v>
      </c>
      <c r="B19" s="40">
        <v>76.7</v>
      </c>
      <c r="C19" s="56">
        <v>285</v>
      </c>
      <c r="D19" s="40">
        <v>1200</v>
      </c>
      <c r="E19" s="56">
        <v>855</v>
      </c>
      <c r="F19" s="40">
        <v>644</v>
      </c>
      <c r="G19" s="56">
        <v>673</v>
      </c>
      <c r="H19" s="40">
        <v>503</v>
      </c>
      <c r="I19" s="56">
        <v>259</v>
      </c>
      <c r="J19" s="40">
        <v>162</v>
      </c>
      <c r="K19" s="56">
        <v>25.7</v>
      </c>
      <c r="L19" s="38">
        <v>3.66</v>
      </c>
      <c r="M19" s="61">
        <v>2.64</v>
      </c>
    </row>
    <row r="20" spans="1:13" ht="12.75">
      <c r="A20" s="14">
        <v>15</v>
      </c>
      <c r="B20" s="39">
        <v>127</v>
      </c>
      <c r="C20" s="46">
        <v>293</v>
      </c>
      <c r="D20" s="39">
        <v>1230</v>
      </c>
      <c r="E20" s="46">
        <v>792</v>
      </c>
      <c r="F20" s="39">
        <v>590</v>
      </c>
      <c r="G20" s="46">
        <v>599</v>
      </c>
      <c r="H20" s="39">
        <v>499</v>
      </c>
      <c r="I20" s="46">
        <v>273</v>
      </c>
      <c r="J20" s="39">
        <v>143</v>
      </c>
      <c r="K20" s="46">
        <v>24.2</v>
      </c>
      <c r="L20" s="39">
        <v>3.89</v>
      </c>
      <c r="M20" s="51">
        <v>2.67</v>
      </c>
    </row>
    <row r="21" spans="1:13" ht="12.75">
      <c r="A21" s="18">
        <v>16</v>
      </c>
      <c r="B21" s="40">
        <v>189</v>
      </c>
      <c r="C21" s="56">
        <v>326</v>
      </c>
      <c r="D21" s="40">
        <v>1210</v>
      </c>
      <c r="E21" s="56">
        <v>659</v>
      </c>
      <c r="F21" s="40">
        <v>1640</v>
      </c>
      <c r="G21" s="56">
        <v>572</v>
      </c>
      <c r="H21" s="40">
        <v>490</v>
      </c>
      <c r="I21" s="56">
        <v>279</v>
      </c>
      <c r="J21" s="40">
        <v>124</v>
      </c>
      <c r="K21" s="56">
        <v>21.9</v>
      </c>
      <c r="L21" s="40">
        <v>4.27</v>
      </c>
      <c r="M21" s="61">
        <v>2.73</v>
      </c>
    </row>
    <row r="22" spans="1:13" ht="12.75">
      <c r="A22" s="14">
        <v>17</v>
      </c>
      <c r="B22" s="39">
        <v>234</v>
      </c>
      <c r="C22" s="32">
        <v>351</v>
      </c>
      <c r="D22" s="39">
        <v>1140</v>
      </c>
      <c r="E22" s="32">
        <v>537</v>
      </c>
      <c r="F22" s="39">
        <v>1800</v>
      </c>
      <c r="G22" s="32">
        <v>510</v>
      </c>
      <c r="H22" s="39">
        <v>480</v>
      </c>
      <c r="I22" s="32">
        <v>277</v>
      </c>
      <c r="J22" s="39">
        <v>113</v>
      </c>
      <c r="K22" s="32">
        <v>20.1</v>
      </c>
      <c r="L22" s="39">
        <v>3.77</v>
      </c>
      <c r="M22" s="34">
        <v>2.88</v>
      </c>
    </row>
    <row r="23" spans="1:13" ht="12.75">
      <c r="A23" s="18">
        <v>18</v>
      </c>
      <c r="B23" s="32">
        <v>251</v>
      </c>
      <c r="C23" s="57">
        <v>357</v>
      </c>
      <c r="D23" s="32">
        <v>1060</v>
      </c>
      <c r="E23" s="57">
        <v>1130</v>
      </c>
      <c r="F23" s="32">
        <v>1240</v>
      </c>
      <c r="G23" s="57">
        <v>540</v>
      </c>
      <c r="H23" s="32">
        <v>468</v>
      </c>
      <c r="I23" s="57">
        <v>267</v>
      </c>
      <c r="J23" s="32">
        <v>103</v>
      </c>
      <c r="K23" s="57">
        <v>18.6</v>
      </c>
      <c r="L23" s="32">
        <v>3.23</v>
      </c>
      <c r="M23" s="62">
        <v>9.56</v>
      </c>
    </row>
    <row r="24" spans="1:13" ht="12.75">
      <c r="A24" s="14">
        <v>19</v>
      </c>
      <c r="B24" s="39">
        <v>260</v>
      </c>
      <c r="C24" s="47">
        <v>351</v>
      </c>
      <c r="D24" s="39">
        <v>977</v>
      </c>
      <c r="E24" s="46">
        <v>1720</v>
      </c>
      <c r="F24" s="39">
        <v>979</v>
      </c>
      <c r="G24" s="46">
        <v>576</v>
      </c>
      <c r="H24" s="39">
        <v>452</v>
      </c>
      <c r="I24" s="46">
        <v>252</v>
      </c>
      <c r="J24" s="39">
        <v>96.5</v>
      </c>
      <c r="K24" s="46">
        <v>17.2</v>
      </c>
      <c r="L24" s="39">
        <v>2.79</v>
      </c>
      <c r="M24" s="51">
        <v>22.7</v>
      </c>
    </row>
    <row r="25" spans="1:13" ht="12.75">
      <c r="A25" s="18">
        <v>20</v>
      </c>
      <c r="B25" s="38">
        <v>259</v>
      </c>
      <c r="C25" s="56">
        <v>354</v>
      </c>
      <c r="D25" s="38">
        <v>937</v>
      </c>
      <c r="E25" s="56">
        <v>1730</v>
      </c>
      <c r="F25" s="38">
        <v>902</v>
      </c>
      <c r="G25" s="56">
        <v>546</v>
      </c>
      <c r="H25" s="38">
        <v>431</v>
      </c>
      <c r="I25" s="56">
        <v>234</v>
      </c>
      <c r="J25" s="38">
        <v>90.2</v>
      </c>
      <c r="K25" s="56">
        <v>16.4</v>
      </c>
      <c r="L25" s="38">
        <v>2.32</v>
      </c>
      <c r="M25" s="61">
        <v>35.8</v>
      </c>
    </row>
    <row r="26" spans="1:13" ht="12.75">
      <c r="A26" s="17">
        <v>21</v>
      </c>
      <c r="B26" s="39">
        <v>270</v>
      </c>
      <c r="C26" s="46">
        <v>384</v>
      </c>
      <c r="D26" s="39">
        <v>931</v>
      </c>
      <c r="E26" s="46">
        <v>1560</v>
      </c>
      <c r="F26" s="39">
        <v>1670</v>
      </c>
      <c r="G26" s="46">
        <v>574</v>
      </c>
      <c r="H26" s="39">
        <v>410</v>
      </c>
      <c r="I26" s="46">
        <v>217</v>
      </c>
      <c r="J26" s="39">
        <v>83.2</v>
      </c>
      <c r="K26" s="46">
        <v>16.1</v>
      </c>
      <c r="L26" s="39">
        <v>2.02</v>
      </c>
      <c r="M26" s="51">
        <v>26.1</v>
      </c>
    </row>
    <row r="27" spans="1:13" ht="12.75">
      <c r="A27" s="18">
        <v>22</v>
      </c>
      <c r="B27" s="40">
        <v>265</v>
      </c>
      <c r="C27" s="56">
        <v>413</v>
      </c>
      <c r="D27" s="40">
        <v>890</v>
      </c>
      <c r="E27" s="56">
        <v>1250</v>
      </c>
      <c r="F27" s="40">
        <v>1790</v>
      </c>
      <c r="G27" s="56">
        <v>603</v>
      </c>
      <c r="H27" s="40">
        <v>384</v>
      </c>
      <c r="I27" s="56">
        <v>200</v>
      </c>
      <c r="J27" s="40">
        <v>77.5</v>
      </c>
      <c r="K27" s="56">
        <v>16.2</v>
      </c>
      <c r="L27" s="40">
        <v>1.96</v>
      </c>
      <c r="M27" s="61">
        <v>17.3</v>
      </c>
    </row>
    <row r="28" spans="1:13" ht="12.75">
      <c r="A28" s="14">
        <v>23</v>
      </c>
      <c r="B28" s="39">
        <v>247</v>
      </c>
      <c r="C28" s="32">
        <v>443</v>
      </c>
      <c r="D28" s="39">
        <v>854</v>
      </c>
      <c r="E28" s="32">
        <v>1010</v>
      </c>
      <c r="F28" s="39">
        <v>1290</v>
      </c>
      <c r="G28" s="32">
        <v>603</v>
      </c>
      <c r="H28" s="39">
        <v>362</v>
      </c>
      <c r="I28" s="32">
        <v>185</v>
      </c>
      <c r="J28" s="39">
        <v>73.4</v>
      </c>
      <c r="K28" s="32">
        <v>15.5</v>
      </c>
      <c r="L28" s="39">
        <v>2.02</v>
      </c>
      <c r="M28" s="34">
        <v>11.4</v>
      </c>
    </row>
    <row r="29" spans="1:13" ht="12.75">
      <c r="A29" s="18">
        <v>24</v>
      </c>
      <c r="B29" s="32">
        <v>233</v>
      </c>
      <c r="C29" s="57">
        <v>474</v>
      </c>
      <c r="D29" s="32">
        <v>841</v>
      </c>
      <c r="E29" s="57">
        <v>804</v>
      </c>
      <c r="F29" s="40">
        <v>998</v>
      </c>
      <c r="G29" s="57">
        <v>789</v>
      </c>
      <c r="H29" s="40">
        <v>426</v>
      </c>
      <c r="I29" s="57">
        <v>170</v>
      </c>
      <c r="J29" s="32">
        <v>69.9</v>
      </c>
      <c r="K29" s="57">
        <v>13.7</v>
      </c>
      <c r="L29" s="32">
        <v>1.94</v>
      </c>
      <c r="M29" s="62">
        <v>8.91</v>
      </c>
    </row>
    <row r="30" spans="1:13" ht="12.75">
      <c r="A30" s="14">
        <v>25</v>
      </c>
      <c r="B30" s="39">
        <v>233</v>
      </c>
      <c r="C30" s="46">
        <v>866</v>
      </c>
      <c r="D30" s="39">
        <v>823</v>
      </c>
      <c r="E30" s="46">
        <v>661</v>
      </c>
      <c r="F30" s="35">
        <v>819</v>
      </c>
      <c r="G30" s="46">
        <v>951</v>
      </c>
      <c r="H30" s="35">
        <v>477</v>
      </c>
      <c r="I30" s="46">
        <v>160</v>
      </c>
      <c r="J30" s="52">
        <v>65.5</v>
      </c>
      <c r="K30" s="46">
        <v>12.7</v>
      </c>
      <c r="L30" s="52">
        <v>2.03</v>
      </c>
      <c r="M30" s="51">
        <v>7.7</v>
      </c>
    </row>
    <row r="31" spans="1:13" ht="12.75">
      <c r="A31" s="18">
        <v>26</v>
      </c>
      <c r="B31" s="60">
        <v>251</v>
      </c>
      <c r="C31" s="58">
        <v>1190</v>
      </c>
      <c r="D31" s="38">
        <v>791</v>
      </c>
      <c r="E31" s="56">
        <v>565</v>
      </c>
      <c r="F31" s="38">
        <v>739</v>
      </c>
      <c r="G31" s="56">
        <v>1010</v>
      </c>
      <c r="H31" s="38">
        <v>502</v>
      </c>
      <c r="I31" s="56">
        <v>152</v>
      </c>
      <c r="J31" s="40">
        <v>60.3</v>
      </c>
      <c r="K31" s="56">
        <v>11.6</v>
      </c>
      <c r="L31" s="40">
        <v>2.16</v>
      </c>
      <c r="M31" s="61">
        <v>6.97</v>
      </c>
    </row>
    <row r="32" spans="1:13" ht="12.75">
      <c r="A32" s="14">
        <v>27</v>
      </c>
      <c r="B32" s="43">
        <v>367</v>
      </c>
      <c r="C32" s="47">
        <v>1290</v>
      </c>
      <c r="D32" s="39">
        <v>762</v>
      </c>
      <c r="E32" s="46">
        <v>491</v>
      </c>
      <c r="F32" s="39">
        <v>772</v>
      </c>
      <c r="G32" s="46">
        <v>1030</v>
      </c>
      <c r="H32" s="39">
        <v>508</v>
      </c>
      <c r="I32" s="46">
        <v>144</v>
      </c>
      <c r="J32" s="39">
        <v>59.3</v>
      </c>
      <c r="K32" s="46">
        <v>10.5</v>
      </c>
      <c r="L32" s="39">
        <v>2.31</v>
      </c>
      <c r="M32" s="51">
        <v>6.47</v>
      </c>
    </row>
    <row r="33" spans="1:13" ht="12.75">
      <c r="A33" s="18">
        <v>28</v>
      </c>
      <c r="B33" s="63">
        <v>436</v>
      </c>
      <c r="C33" s="56">
        <v>1330</v>
      </c>
      <c r="D33" s="40">
        <v>736</v>
      </c>
      <c r="E33" s="58">
        <v>437</v>
      </c>
      <c r="F33" s="40">
        <v>930</v>
      </c>
      <c r="G33" s="58">
        <v>1020</v>
      </c>
      <c r="H33" s="40">
        <v>497</v>
      </c>
      <c r="I33" s="58">
        <v>137</v>
      </c>
      <c r="J33" s="40">
        <v>58.7</v>
      </c>
      <c r="K33" s="58">
        <v>9.55</v>
      </c>
      <c r="L33" s="40">
        <v>2.24</v>
      </c>
      <c r="M33" s="64">
        <v>5.96</v>
      </c>
    </row>
    <row r="34" spans="1:13" ht="12.75">
      <c r="A34" s="11">
        <v>29</v>
      </c>
      <c r="B34" s="43">
        <v>437</v>
      </c>
      <c r="C34" s="48">
        <v>1310</v>
      </c>
      <c r="D34" s="39">
        <v>703</v>
      </c>
      <c r="E34" s="46">
        <v>398</v>
      </c>
      <c r="F34" s="39" t="s">
        <v>15</v>
      </c>
      <c r="G34" s="46">
        <v>974</v>
      </c>
      <c r="H34" s="39">
        <v>473</v>
      </c>
      <c r="I34" s="46">
        <v>131</v>
      </c>
      <c r="J34" s="39">
        <v>56.8</v>
      </c>
      <c r="K34" s="46">
        <v>8.81</v>
      </c>
      <c r="L34" s="39">
        <v>2.43</v>
      </c>
      <c r="M34" s="51">
        <v>5.96</v>
      </c>
    </row>
    <row r="35" spans="1:13" ht="12.75">
      <c r="A35" s="18">
        <v>30</v>
      </c>
      <c r="B35" s="65">
        <v>426</v>
      </c>
      <c r="C35" s="59">
        <v>1270</v>
      </c>
      <c r="D35" s="32">
        <v>667</v>
      </c>
      <c r="E35" s="56">
        <v>368</v>
      </c>
      <c r="F35" s="32" t="s">
        <v>15</v>
      </c>
      <c r="G35" s="58">
        <v>911</v>
      </c>
      <c r="H35" s="32">
        <v>437</v>
      </c>
      <c r="I35" s="58">
        <v>126</v>
      </c>
      <c r="J35" s="40">
        <v>52.8</v>
      </c>
      <c r="K35" s="58">
        <v>8.72</v>
      </c>
      <c r="L35" s="40">
        <v>4.3</v>
      </c>
      <c r="M35" s="64">
        <v>6.78</v>
      </c>
    </row>
    <row r="36" spans="1:13" ht="13.5" thickBot="1">
      <c r="A36" s="16">
        <v>31</v>
      </c>
      <c r="B36" s="44">
        <v>428</v>
      </c>
      <c r="C36" s="50" t="s">
        <v>15</v>
      </c>
      <c r="D36" s="53">
        <v>630</v>
      </c>
      <c r="E36" s="33">
        <v>343</v>
      </c>
      <c r="F36" s="53" t="s">
        <v>15</v>
      </c>
      <c r="G36" s="50">
        <v>832</v>
      </c>
      <c r="H36" s="53" t="s">
        <v>15</v>
      </c>
      <c r="I36" s="49">
        <v>123</v>
      </c>
      <c r="J36" s="30" t="s">
        <v>15</v>
      </c>
      <c r="K36" s="49">
        <v>8.24</v>
      </c>
      <c r="L36" s="54">
        <v>4.31</v>
      </c>
      <c r="M36" s="55" t="s">
        <v>15</v>
      </c>
    </row>
    <row r="37" spans="1:15" ht="12.75">
      <c r="A37" s="12" t="s">
        <v>12</v>
      </c>
      <c r="B37" s="87">
        <f>MIN(B6:B36)</f>
        <v>8.23</v>
      </c>
      <c r="C37" s="41">
        <f aca="true" t="shared" si="0" ref="C37:M37">MIN(C6:C36)</f>
        <v>285</v>
      </c>
      <c r="D37" s="41">
        <f t="shared" si="0"/>
        <v>630</v>
      </c>
      <c r="E37" s="41">
        <f t="shared" si="0"/>
        <v>343</v>
      </c>
      <c r="F37" s="41">
        <f t="shared" si="0"/>
        <v>308</v>
      </c>
      <c r="G37" s="41">
        <f t="shared" si="0"/>
        <v>510</v>
      </c>
      <c r="H37" s="41">
        <f t="shared" si="0"/>
        <v>362</v>
      </c>
      <c r="I37" s="35">
        <f t="shared" si="0"/>
        <v>123</v>
      </c>
      <c r="J37" s="41">
        <f t="shared" si="0"/>
        <v>52.8</v>
      </c>
      <c r="K37" s="41">
        <f t="shared" si="0"/>
        <v>8.24</v>
      </c>
      <c r="L37" s="35">
        <f t="shared" si="0"/>
        <v>1.94</v>
      </c>
      <c r="M37" s="89">
        <f t="shared" si="0"/>
        <v>2.64</v>
      </c>
      <c r="O37" s="29"/>
    </row>
    <row r="38" spans="1:15" ht="12.75">
      <c r="A38" s="20" t="s">
        <v>13</v>
      </c>
      <c r="B38" s="63">
        <f>AVERAGE(B6:B36)</f>
        <v>171.39451612903224</v>
      </c>
      <c r="C38" s="38">
        <f aca="true" t="shared" si="1" ref="C38:M38">AVERAGE(C6:C36)</f>
        <v>535.1666666666666</v>
      </c>
      <c r="D38" s="40">
        <f t="shared" si="1"/>
        <v>989.516129032258</v>
      </c>
      <c r="E38" s="40">
        <f t="shared" si="1"/>
        <v>761.4516129032259</v>
      </c>
      <c r="F38" s="38">
        <f t="shared" si="1"/>
        <v>1098.857142857143</v>
      </c>
      <c r="G38" s="40">
        <f t="shared" si="1"/>
        <v>921.7741935483871</v>
      </c>
      <c r="H38" s="40">
        <f t="shared" si="1"/>
        <v>469</v>
      </c>
      <c r="I38" s="40">
        <f t="shared" si="1"/>
        <v>222.09677419354838</v>
      </c>
      <c r="J38" s="40">
        <f t="shared" si="1"/>
        <v>106.63666666666668</v>
      </c>
      <c r="K38" s="38">
        <f t="shared" si="1"/>
        <v>25.361935483870976</v>
      </c>
      <c r="L38" s="40">
        <f t="shared" si="1"/>
        <v>3.5287096774193545</v>
      </c>
      <c r="M38" s="90">
        <f t="shared" si="1"/>
        <v>7.471333333333334</v>
      </c>
      <c r="O38" s="29"/>
    </row>
    <row r="39" spans="1:13" ht="13.5" thickBot="1">
      <c r="A39" s="19" t="s">
        <v>14</v>
      </c>
      <c r="B39" s="44">
        <f>MAX(B6:B36)</f>
        <v>437</v>
      </c>
      <c r="C39" s="31">
        <f aca="true" t="shared" si="2" ref="C39:M39">MAX(C6:C36)</f>
        <v>1330</v>
      </c>
      <c r="D39" s="53">
        <f t="shared" si="2"/>
        <v>1240</v>
      </c>
      <c r="E39" s="53">
        <f t="shared" si="2"/>
        <v>1730</v>
      </c>
      <c r="F39" s="53">
        <f t="shared" si="2"/>
        <v>1990</v>
      </c>
      <c r="G39" s="53">
        <f t="shared" si="2"/>
        <v>1780</v>
      </c>
      <c r="H39" s="31">
        <f t="shared" si="2"/>
        <v>702</v>
      </c>
      <c r="I39" s="53">
        <f t="shared" si="2"/>
        <v>384</v>
      </c>
      <c r="J39" s="31">
        <f t="shared" si="2"/>
        <v>185</v>
      </c>
      <c r="K39" s="53">
        <f t="shared" si="2"/>
        <v>51.5</v>
      </c>
      <c r="L39" s="53">
        <f t="shared" si="2"/>
        <v>7.39</v>
      </c>
      <c r="M39" s="91">
        <f t="shared" si="2"/>
        <v>35.8</v>
      </c>
    </row>
    <row r="40" spans="1:13" ht="12.75">
      <c r="A40" s="22" t="s">
        <v>20</v>
      </c>
      <c r="B40" s="23" t="s">
        <v>21</v>
      </c>
      <c r="C40" s="24"/>
      <c r="D40" s="21"/>
      <c r="E40" s="21"/>
      <c r="F40" s="66" t="s">
        <v>23</v>
      </c>
      <c r="G40" s="92" t="s">
        <v>32</v>
      </c>
      <c r="H40" s="76"/>
      <c r="I40" s="76"/>
      <c r="J40" s="66" t="s">
        <v>25</v>
      </c>
      <c r="K40" s="66"/>
      <c r="L40" s="66"/>
      <c r="M40" s="67"/>
    </row>
    <row r="41" spans="1:13" ht="13.5" thickBot="1">
      <c r="A41" s="25"/>
      <c r="B41" s="26" t="s">
        <v>22</v>
      </c>
      <c r="C41" s="7"/>
      <c r="D41" s="1"/>
      <c r="E41" s="1"/>
      <c r="F41" s="68"/>
      <c r="G41" s="77"/>
      <c r="H41" s="77"/>
      <c r="I41" s="77"/>
      <c r="J41" s="68"/>
      <c r="K41" s="68"/>
      <c r="L41" s="68"/>
      <c r="M41" s="69"/>
    </row>
  </sheetData>
  <sheetProtection/>
  <mergeCells count="8">
    <mergeCell ref="A1:M1"/>
    <mergeCell ref="A4:B4"/>
    <mergeCell ref="C4:G4"/>
    <mergeCell ref="I4:J4"/>
    <mergeCell ref="K4:M4"/>
    <mergeCell ref="J40:M41"/>
    <mergeCell ref="G40:I41"/>
    <mergeCell ref="F40:F4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zoomScale="115" zoomScaleNormal="115" zoomScalePageLayoutView="0" workbookViewId="0" topLeftCell="A5">
      <selection activeCell="L27" sqref="L27"/>
    </sheetView>
  </sheetViews>
  <sheetFormatPr defaultColWidth="9.140625" defaultRowHeight="12.75"/>
  <cols>
    <col min="1" max="13" width="11.28125" style="0" customWidth="1"/>
  </cols>
  <sheetData>
    <row r="1" spans="1:13" ht="26.25" customHeight="1" thickBot="1">
      <c r="A1" s="70" t="s">
        <v>36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12.75">
      <c r="A2" s="3"/>
      <c r="B2" s="4"/>
      <c r="C2" s="4"/>
      <c r="D2" s="4"/>
      <c r="E2" s="4"/>
      <c r="F2" s="27" t="s">
        <v>30</v>
      </c>
      <c r="G2" s="4"/>
      <c r="H2" s="4"/>
      <c r="I2" s="4"/>
      <c r="J2" s="4"/>
      <c r="K2" s="4"/>
      <c r="L2" s="4"/>
      <c r="M2" s="5"/>
    </row>
    <row r="3" spans="1:13" ht="12.75">
      <c r="A3" s="3"/>
      <c r="B3" s="6" t="s">
        <v>27</v>
      </c>
      <c r="C3" s="6"/>
      <c r="D3" s="6"/>
      <c r="E3" s="4"/>
      <c r="F3" s="4"/>
      <c r="G3" s="4"/>
      <c r="H3" s="6" t="s">
        <v>18</v>
      </c>
      <c r="I3" s="4" t="s">
        <v>24</v>
      </c>
      <c r="J3" s="4"/>
      <c r="K3" s="4"/>
      <c r="L3" s="4"/>
      <c r="M3" s="5"/>
    </row>
    <row r="4" spans="1:13" ht="24.75" customHeight="1" thickBot="1">
      <c r="A4" s="73" t="s">
        <v>17</v>
      </c>
      <c r="B4" s="68"/>
      <c r="C4" s="74" t="s">
        <v>29</v>
      </c>
      <c r="D4" s="74"/>
      <c r="E4" s="74"/>
      <c r="F4" s="74"/>
      <c r="G4" s="74"/>
      <c r="H4" s="1"/>
      <c r="I4" s="68" t="s">
        <v>19</v>
      </c>
      <c r="J4" s="68"/>
      <c r="K4" s="93" t="s">
        <v>33</v>
      </c>
      <c r="L4" s="74"/>
      <c r="M4" s="75"/>
    </row>
    <row r="5" spans="1:13" ht="13.5" thickBot="1">
      <c r="A5" s="10" t="s">
        <v>10</v>
      </c>
      <c r="B5" s="2" t="s">
        <v>7</v>
      </c>
      <c r="C5" s="8" t="s">
        <v>8</v>
      </c>
      <c r="D5" s="2" t="s">
        <v>9</v>
      </c>
      <c r="E5" s="8" t="s">
        <v>11</v>
      </c>
      <c r="F5" s="2" t="s">
        <v>0</v>
      </c>
      <c r="G5" s="8" t="s">
        <v>1</v>
      </c>
      <c r="H5" s="2" t="s">
        <v>16</v>
      </c>
      <c r="I5" s="8" t="s">
        <v>2</v>
      </c>
      <c r="J5" s="2" t="s">
        <v>3</v>
      </c>
      <c r="K5" s="8" t="s">
        <v>4</v>
      </c>
      <c r="L5" s="2" t="s">
        <v>5</v>
      </c>
      <c r="M5" s="9" t="s">
        <v>6</v>
      </c>
    </row>
    <row r="6" spans="1:13" ht="12.75">
      <c r="A6" s="13">
        <v>1</v>
      </c>
      <c r="B6" s="41">
        <v>2.48</v>
      </c>
      <c r="C6" s="45">
        <v>72.08</v>
      </c>
      <c r="D6" s="41">
        <v>60.93</v>
      </c>
      <c r="E6" s="37">
        <v>33</v>
      </c>
      <c r="F6" s="41">
        <v>14.48</v>
      </c>
      <c r="G6" s="37">
        <v>68.24</v>
      </c>
      <c r="H6" s="41">
        <v>49.35</v>
      </c>
      <c r="I6" s="37">
        <v>28.18</v>
      </c>
      <c r="J6" s="41">
        <v>8.01</v>
      </c>
      <c r="K6" s="37">
        <v>4.62</v>
      </c>
      <c r="L6" s="41">
        <v>1.5</v>
      </c>
      <c r="M6" s="42">
        <v>1.37</v>
      </c>
    </row>
    <row r="7" spans="1:13" ht="12.75">
      <c r="A7" s="18">
        <v>2</v>
      </c>
      <c r="B7" s="38">
        <v>2.66</v>
      </c>
      <c r="C7" s="56">
        <v>72.06</v>
      </c>
      <c r="D7" s="38">
        <v>50.77</v>
      </c>
      <c r="E7" s="56">
        <v>32.65</v>
      </c>
      <c r="F7" s="38">
        <v>13.39</v>
      </c>
      <c r="G7" s="56">
        <v>55.12</v>
      </c>
      <c r="H7" s="38">
        <v>41.89</v>
      </c>
      <c r="I7" s="56">
        <v>24.19</v>
      </c>
      <c r="J7" s="38">
        <v>7.83</v>
      </c>
      <c r="K7" s="56">
        <v>4.8</v>
      </c>
      <c r="L7" s="38">
        <v>1.37</v>
      </c>
      <c r="M7" s="61">
        <v>1.25</v>
      </c>
    </row>
    <row r="8" spans="1:13" ht="12.75">
      <c r="A8" s="14">
        <v>3</v>
      </c>
      <c r="B8" s="39">
        <v>2.96</v>
      </c>
      <c r="C8" s="46">
        <v>71.94</v>
      </c>
      <c r="D8" s="39">
        <v>43.44</v>
      </c>
      <c r="E8" s="46">
        <v>30.24</v>
      </c>
      <c r="F8" s="39">
        <v>17.49</v>
      </c>
      <c r="G8" s="46">
        <v>46.83</v>
      </c>
      <c r="H8" s="39">
        <v>37.27</v>
      </c>
      <c r="I8" s="46">
        <v>21.62</v>
      </c>
      <c r="J8" s="39">
        <v>7.34</v>
      </c>
      <c r="K8" s="46">
        <v>4.66</v>
      </c>
      <c r="L8" s="39">
        <v>1.24</v>
      </c>
      <c r="M8" s="51">
        <v>1.13</v>
      </c>
    </row>
    <row r="9" spans="1:13" ht="12.75">
      <c r="A9" s="18">
        <v>4</v>
      </c>
      <c r="B9" s="40">
        <v>7.44</v>
      </c>
      <c r="C9" s="56">
        <v>71.85</v>
      </c>
      <c r="D9" s="40">
        <v>47.98</v>
      </c>
      <c r="E9" s="56">
        <v>28.03</v>
      </c>
      <c r="F9" s="40">
        <v>43.28</v>
      </c>
      <c r="G9" s="56">
        <v>63.16</v>
      </c>
      <c r="H9" s="40">
        <v>34.41</v>
      </c>
      <c r="I9" s="56">
        <v>19.32</v>
      </c>
      <c r="J9" s="40">
        <v>6.92</v>
      </c>
      <c r="K9" s="56">
        <v>4.37</v>
      </c>
      <c r="L9" s="40">
        <v>1.14</v>
      </c>
      <c r="M9" s="61">
        <v>1.15</v>
      </c>
    </row>
    <row r="10" spans="1:13" ht="12.75">
      <c r="A10" s="14">
        <v>5</v>
      </c>
      <c r="B10" s="39">
        <v>6.87</v>
      </c>
      <c r="C10" s="32">
        <v>71.68</v>
      </c>
      <c r="D10" s="39">
        <v>50.26</v>
      </c>
      <c r="E10" s="32">
        <v>25.06</v>
      </c>
      <c r="F10" s="39">
        <v>81.26</v>
      </c>
      <c r="G10" s="32">
        <v>72.58</v>
      </c>
      <c r="H10" s="39">
        <v>32.5</v>
      </c>
      <c r="I10" s="32">
        <v>17.67</v>
      </c>
      <c r="J10" s="39">
        <v>6.55</v>
      </c>
      <c r="K10" s="32">
        <v>4</v>
      </c>
      <c r="L10" s="39">
        <v>1.04</v>
      </c>
      <c r="M10" s="34">
        <v>1.15</v>
      </c>
    </row>
    <row r="11" spans="1:13" ht="12.75">
      <c r="A11" s="18">
        <v>6</v>
      </c>
      <c r="B11" s="32">
        <v>15.64</v>
      </c>
      <c r="C11" s="57">
        <v>107.56</v>
      </c>
      <c r="D11" s="32">
        <v>55.72</v>
      </c>
      <c r="E11" s="57">
        <v>24.06</v>
      </c>
      <c r="F11" s="32">
        <v>76.97</v>
      </c>
      <c r="G11" s="57">
        <v>72.83</v>
      </c>
      <c r="H11" s="32">
        <v>30.91</v>
      </c>
      <c r="I11" s="57">
        <v>16.02</v>
      </c>
      <c r="J11" s="32">
        <v>6.33</v>
      </c>
      <c r="K11" s="57">
        <v>3.91</v>
      </c>
      <c r="L11" s="32">
        <v>1.02</v>
      </c>
      <c r="M11" s="62">
        <v>1.22</v>
      </c>
    </row>
    <row r="12" spans="1:13" ht="12.75">
      <c r="A12" s="14">
        <v>7</v>
      </c>
      <c r="B12" s="39">
        <v>13.52</v>
      </c>
      <c r="C12" s="47">
        <v>98.75</v>
      </c>
      <c r="D12" s="39">
        <v>51.64</v>
      </c>
      <c r="E12" s="46">
        <v>24.32</v>
      </c>
      <c r="F12" s="39">
        <v>94.1</v>
      </c>
      <c r="G12" s="46">
        <v>115.75</v>
      </c>
      <c r="H12" s="39">
        <v>39.14</v>
      </c>
      <c r="I12" s="46">
        <v>14.43</v>
      </c>
      <c r="J12" s="39">
        <v>6.11</v>
      </c>
      <c r="K12" s="46">
        <v>3.93</v>
      </c>
      <c r="L12" s="39">
        <v>1.01</v>
      </c>
      <c r="M12" s="51">
        <v>1.34</v>
      </c>
    </row>
    <row r="13" spans="1:13" ht="12.75">
      <c r="A13" s="18">
        <v>8</v>
      </c>
      <c r="B13" s="38">
        <v>10.71</v>
      </c>
      <c r="C13" s="56">
        <v>76.7</v>
      </c>
      <c r="D13" s="38">
        <v>51.85</v>
      </c>
      <c r="E13" s="56">
        <v>26.86</v>
      </c>
      <c r="F13" s="38">
        <v>98.23</v>
      </c>
      <c r="G13" s="56">
        <v>171.4</v>
      </c>
      <c r="H13" s="38">
        <v>45.65</v>
      </c>
      <c r="I13" s="56">
        <v>13.24</v>
      </c>
      <c r="J13" s="38">
        <v>8.47</v>
      </c>
      <c r="K13" s="56">
        <v>3.8</v>
      </c>
      <c r="L13" s="38">
        <v>1.05</v>
      </c>
      <c r="M13" s="61">
        <v>1.65</v>
      </c>
    </row>
    <row r="14" spans="1:13" ht="12.75">
      <c r="A14" s="15">
        <v>9</v>
      </c>
      <c r="B14" s="39">
        <v>8.92</v>
      </c>
      <c r="C14" s="46">
        <v>71.48</v>
      </c>
      <c r="D14" s="39">
        <v>76.76</v>
      </c>
      <c r="E14" s="46">
        <v>40.6</v>
      </c>
      <c r="F14" s="39">
        <v>169.93</v>
      </c>
      <c r="G14" s="46">
        <v>174.8</v>
      </c>
      <c r="H14" s="39">
        <v>41.32</v>
      </c>
      <c r="I14" s="46">
        <v>12.27</v>
      </c>
      <c r="J14" s="39">
        <v>9.7</v>
      </c>
      <c r="K14" s="46">
        <v>3.68</v>
      </c>
      <c r="L14" s="39">
        <v>1.03</v>
      </c>
      <c r="M14" s="51">
        <v>1.71</v>
      </c>
    </row>
    <row r="15" spans="1:13" ht="12.75">
      <c r="A15" s="18">
        <v>10</v>
      </c>
      <c r="B15" s="40">
        <v>8</v>
      </c>
      <c r="C15" s="56">
        <v>71.08</v>
      </c>
      <c r="D15" s="40">
        <v>129.97</v>
      </c>
      <c r="E15" s="56">
        <v>59.57</v>
      </c>
      <c r="F15" s="40">
        <v>143.38</v>
      </c>
      <c r="G15" s="56">
        <v>135.19</v>
      </c>
      <c r="H15" s="40">
        <v>46.86</v>
      </c>
      <c r="I15" s="56">
        <v>11.52</v>
      </c>
      <c r="J15" s="40">
        <v>13.7</v>
      </c>
      <c r="K15" s="56">
        <v>3.43</v>
      </c>
      <c r="L15" s="40">
        <v>1.02</v>
      </c>
      <c r="M15" s="61">
        <v>1.58</v>
      </c>
    </row>
    <row r="16" spans="1:13" ht="12.75">
      <c r="A16" s="14">
        <v>11</v>
      </c>
      <c r="B16" s="39">
        <v>7.36</v>
      </c>
      <c r="C16" s="32">
        <v>70.38</v>
      </c>
      <c r="D16" s="39">
        <v>129.18</v>
      </c>
      <c r="E16" s="32">
        <v>77.62</v>
      </c>
      <c r="F16" s="39">
        <v>88.14</v>
      </c>
      <c r="G16" s="32">
        <v>88.45</v>
      </c>
      <c r="H16" s="39">
        <v>44.66</v>
      </c>
      <c r="I16" s="32">
        <v>12.22</v>
      </c>
      <c r="J16" s="39">
        <v>22.59</v>
      </c>
      <c r="K16" s="32">
        <v>3.27</v>
      </c>
      <c r="L16" s="39">
        <v>0.95</v>
      </c>
      <c r="M16" s="34">
        <v>1.47</v>
      </c>
    </row>
    <row r="17" spans="1:13" ht="12.75">
      <c r="A17" s="18">
        <v>12</v>
      </c>
      <c r="B17" s="32">
        <v>6.63</v>
      </c>
      <c r="C17" s="57">
        <v>70.01</v>
      </c>
      <c r="D17" s="32">
        <v>134.69</v>
      </c>
      <c r="E17" s="56">
        <v>88.22</v>
      </c>
      <c r="F17" s="32">
        <v>62.33</v>
      </c>
      <c r="G17" s="56">
        <v>65.15</v>
      </c>
      <c r="H17" s="32">
        <v>42.12</v>
      </c>
      <c r="I17" s="57">
        <v>14.14</v>
      </c>
      <c r="J17" s="32">
        <v>16.46</v>
      </c>
      <c r="K17" s="56">
        <v>3.17</v>
      </c>
      <c r="L17" s="32">
        <v>0.95</v>
      </c>
      <c r="M17" s="61">
        <v>1.38</v>
      </c>
    </row>
    <row r="18" spans="1:13" ht="12.75">
      <c r="A18" s="14">
        <v>13</v>
      </c>
      <c r="B18" s="52">
        <v>5.86</v>
      </c>
      <c r="C18" s="46">
        <v>69.38</v>
      </c>
      <c r="D18" s="52">
        <v>100.91</v>
      </c>
      <c r="E18" s="32">
        <v>89.33</v>
      </c>
      <c r="F18" s="52">
        <v>47.9</v>
      </c>
      <c r="G18" s="32">
        <v>51.28</v>
      </c>
      <c r="H18" s="52">
        <v>41.33</v>
      </c>
      <c r="I18" s="46">
        <v>17.76</v>
      </c>
      <c r="J18" s="52">
        <v>13.04</v>
      </c>
      <c r="K18" s="32">
        <v>3</v>
      </c>
      <c r="L18" s="39">
        <v>0.92</v>
      </c>
      <c r="M18" s="34">
        <v>1.32</v>
      </c>
    </row>
    <row r="19" spans="1:13" ht="12.75">
      <c r="A19" s="18">
        <v>14</v>
      </c>
      <c r="B19" s="40">
        <v>52.78</v>
      </c>
      <c r="C19" s="56">
        <v>68.65</v>
      </c>
      <c r="D19" s="40">
        <v>110.53</v>
      </c>
      <c r="E19" s="56">
        <v>76.8</v>
      </c>
      <c r="F19" s="40">
        <v>38.52</v>
      </c>
      <c r="G19" s="56">
        <v>42.6</v>
      </c>
      <c r="H19" s="40">
        <v>44.91</v>
      </c>
      <c r="I19" s="56">
        <v>22.98</v>
      </c>
      <c r="J19" s="40">
        <v>11.1</v>
      </c>
      <c r="K19" s="56">
        <v>3</v>
      </c>
      <c r="L19" s="38">
        <v>1.06</v>
      </c>
      <c r="M19" s="61">
        <v>1.3</v>
      </c>
    </row>
    <row r="20" spans="1:13" ht="12.75">
      <c r="A20" s="14">
        <v>15</v>
      </c>
      <c r="B20" s="39">
        <v>80.04</v>
      </c>
      <c r="C20" s="46">
        <v>68.07</v>
      </c>
      <c r="D20" s="39">
        <v>150.65</v>
      </c>
      <c r="E20" s="46">
        <v>60.97</v>
      </c>
      <c r="F20" s="39">
        <v>34.75</v>
      </c>
      <c r="G20" s="46">
        <v>36.95</v>
      </c>
      <c r="H20" s="39">
        <v>43.63</v>
      </c>
      <c r="I20" s="46">
        <v>18.46</v>
      </c>
      <c r="J20" s="39">
        <v>10.45</v>
      </c>
      <c r="K20" s="46">
        <v>2.92</v>
      </c>
      <c r="L20" s="39">
        <v>1.14</v>
      </c>
      <c r="M20" s="51">
        <v>1.33</v>
      </c>
    </row>
    <row r="21" spans="1:13" ht="12.75">
      <c r="A21" s="18">
        <v>16</v>
      </c>
      <c r="B21" s="40">
        <v>77.81</v>
      </c>
      <c r="C21" s="56">
        <v>84.17</v>
      </c>
      <c r="D21" s="40">
        <v>98.82</v>
      </c>
      <c r="E21" s="56">
        <v>46.08</v>
      </c>
      <c r="F21" s="40">
        <v>122.13</v>
      </c>
      <c r="G21" s="56">
        <v>34.88</v>
      </c>
      <c r="H21" s="40">
        <v>37.1</v>
      </c>
      <c r="I21" s="56">
        <v>23.79</v>
      </c>
      <c r="J21" s="40">
        <v>10.9</v>
      </c>
      <c r="K21" s="56">
        <v>2.73</v>
      </c>
      <c r="L21" s="40">
        <v>1.27</v>
      </c>
      <c r="M21" s="61">
        <v>1.37</v>
      </c>
    </row>
    <row r="22" spans="1:13" ht="12.75">
      <c r="A22" s="14">
        <v>17</v>
      </c>
      <c r="B22" s="39">
        <v>85.27</v>
      </c>
      <c r="C22" s="32">
        <v>76.93</v>
      </c>
      <c r="D22" s="39">
        <v>69.93</v>
      </c>
      <c r="E22" s="32">
        <v>33.91</v>
      </c>
      <c r="F22" s="39">
        <v>135.14</v>
      </c>
      <c r="G22" s="32">
        <v>29.97</v>
      </c>
      <c r="H22" s="39">
        <v>32.81</v>
      </c>
      <c r="I22" s="32">
        <v>32.46</v>
      </c>
      <c r="J22" s="39">
        <v>10.02</v>
      </c>
      <c r="K22" s="32">
        <v>2.6</v>
      </c>
      <c r="L22" s="39">
        <v>1.14</v>
      </c>
      <c r="M22" s="34">
        <v>1.42</v>
      </c>
    </row>
    <row r="23" spans="1:13" ht="12.75">
      <c r="A23" s="18">
        <v>18</v>
      </c>
      <c r="B23" s="32">
        <v>83.41</v>
      </c>
      <c r="C23" s="57">
        <v>67.17</v>
      </c>
      <c r="D23" s="32">
        <v>53.08</v>
      </c>
      <c r="E23" s="57">
        <v>71.46</v>
      </c>
      <c r="F23" s="32">
        <v>83.08</v>
      </c>
      <c r="G23" s="57">
        <v>32.33</v>
      </c>
      <c r="H23" s="32">
        <v>31.42</v>
      </c>
      <c r="I23" s="57">
        <v>25.94</v>
      </c>
      <c r="J23" s="32">
        <v>9.01</v>
      </c>
      <c r="K23" s="57">
        <v>2.51</v>
      </c>
      <c r="L23" s="32">
        <v>1.01</v>
      </c>
      <c r="M23" s="62">
        <v>2.87</v>
      </c>
    </row>
    <row r="24" spans="1:13" ht="12.75">
      <c r="A24" s="14">
        <v>19</v>
      </c>
      <c r="B24" s="39">
        <v>80.04</v>
      </c>
      <c r="C24" s="47">
        <v>66.96</v>
      </c>
      <c r="D24" s="39">
        <v>44.24</v>
      </c>
      <c r="E24" s="46">
        <v>120.64</v>
      </c>
      <c r="F24" s="39">
        <v>62.77</v>
      </c>
      <c r="G24" s="46">
        <v>35.34</v>
      </c>
      <c r="H24" s="39">
        <v>27.33</v>
      </c>
      <c r="I24" s="46">
        <v>21.44</v>
      </c>
      <c r="J24" s="39">
        <v>8.34</v>
      </c>
      <c r="K24" s="46">
        <v>2.42</v>
      </c>
      <c r="L24" s="39">
        <v>0.91</v>
      </c>
      <c r="M24" s="51">
        <v>5.01</v>
      </c>
    </row>
    <row r="25" spans="1:13" ht="12.75">
      <c r="A25" s="18">
        <v>20</v>
      </c>
      <c r="B25" s="38">
        <v>78.5</v>
      </c>
      <c r="C25" s="56">
        <v>66.57</v>
      </c>
      <c r="D25" s="38">
        <v>63.97</v>
      </c>
      <c r="E25" s="56">
        <v>76.88</v>
      </c>
      <c r="F25" s="38">
        <v>57.44</v>
      </c>
      <c r="G25" s="56">
        <v>33.08</v>
      </c>
      <c r="H25" s="38">
        <v>29.87</v>
      </c>
      <c r="I25" s="56">
        <v>18.48</v>
      </c>
      <c r="J25" s="38">
        <v>7.73</v>
      </c>
      <c r="K25" s="56">
        <v>2.35</v>
      </c>
      <c r="L25" s="38">
        <v>0.78</v>
      </c>
      <c r="M25" s="61">
        <v>7.13</v>
      </c>
    </row>
    <row r="26" spans="1:13" ht="12.75">
      <c r="A26" s="17">
        <v>21</v>
      </c>
      <c r="B26" s="39">
        <v>77.77</v>
      </c>
      <c r="C26" s="46">
        <v>66.32</v>
      </c>
      <c r="D26" s="39">
        <v>54.96</v>
      </c>
      <c r="E26" s="46">
        <v>60.16</v>
      </c>
      <c r="F26" s="39">
        <v>157.2</v>
      </c>
      <c r="G26" s="46">
        <v>35.29</v>
      </c>
      <c r="H26" s="39">
        <v>30.25</v>
      </c>
      <c r="I26" s="46">
        <v>16.4</v>
      </c>
      <c r="J26" s="39">
        <v>7.05</v>
      </c>
      <c r="K26" s="46">
        <v>2.34</v>
      </c>
      <c r="L26" s="39">
        <v>0.71</v>
      </c>
      <c r="M26" s="51">
        <v>5.53</v>
      </c>
    </row>
    <row r="27" spans="1:13" ht="12.75">
      <c r="A27" s="18">
        <v>22</v>
      </c>
      <c r="B27" s="40">
        <v>76.74</v>
      </c>
      <c r="C27" s="56">
        <v>66.33</v>
      </c>
      <c r="D27" s="40">
        <v>45.84</v>
      </c>
      <c r="E27" s="56">
        <v>67.03</v>
      </c>
      <c r="F27" s="40">
        <v>141.42</v>
      </c>
      <c r="G27" s="56">
        <v>37.6</v>
      </c>
      <c r="H27" s="40">
        <v>26.96</v>
      </c>
      <c r="I27" s="56">
        <v>14.79</v>
      </c>
      <c r="J27" s="40">
        <v>6.51</v>
      </c>
      <c r="K27" s="56">
        <v>2.38</v>
      </c>
      <c r="L27" s="40">
        <v>0.7</v>
      </c>
      <c r="M27" s="61">
        <v>4.15</v>
      </c>
    </row>
    <row r="28" spans="1:13" ht="12.75">
      <c r="A28" s="14">
        <v>23</v>
      </c>
      <c r="B28" s="39">
        <v>75</v>
      </c>
      <c r="C28" s="32">
        <v>67.6</v>
      </c>
      <c r="D28" s="39">
        <v>46.74</v>
      </c>
      <c r="E28" s="32">
        <v>61.15</v>
      </c>
      <c r="F28" s="39">
        <v>88.86</v>
      </c>
      <c r="G28" s="32">
        <v>37.5</v>
      </c>
      <c r="H28" s="39">
        <v>24.09</v>
      </c>
      <c r="I28" s="32">
        <v>13.4</v>
      </c>
      <c r="J28" s="39">
        <v>6.17</v>
      </c>
      <c r="K28" s="32">
        <v>2.31</v>
      </c>
      <c r="L28" s="39">
        <v>0.73</v>
      </c>
      <c r="M28" s="34">
        <v>3.28</v>
      </c>
    </row>
    <row r="29" spans="1:13" ht="12.75">
      <c r="A29" s="18">
        <v>24</v>
      </c>
      <c r="B29" s="32">
        <v>73.31</v>
      </c>
      <c r="C29" s="57">
        <v>62.35</v>
      </c>
      <c r="D29" s="32">
        <v>45.35</v>
      </c>
      <c r="E29" s="57">
        <v>47.56</v>
      </c>
      <c r="F29" s="40">
        <v>64.93</v>
      </c>
      <c r="G29" s="57">
        <v>59.97</v>
      </c>
      <c r="H29" s="40">
        <v>40.22</v>
      </c>
      <c r="I29" s="57">
        <v>12.13</v>
      </c>
      <c r="J29" s="32">
        <v>5.9</v>
      </c>
      <c r="K29" s="57">
        <v>2.12</v>
      </c>
      <c r="L29" s="32">
        <v>0.72</v>
      </c>
      <c r="M29" s="62">
        <v>2.82</v>
      </c>
    </row>
    <row r="30" spans="1:13" ht="12.75">
      <c r="A30" s="14">
        <v>25</v>
      </c>
      <c r="B30" s="39">
        <v>72.09</v>
      </c>
      <c r="C30" s="46">
        <v>198.93</v>
      </c>
      <c r="D30" s="39">
        <v>40.92</v>
      </c>
      <c r="E30" s="46">
        <v>38.25</v>
      </c>
      <c r="F30" s="35">
        <v>52.07</v>
      </c>
      <c r="G30" s="46">
        <v>71.17</v>
      </c>
      <c r="H30" s="35">
        <v>63.28</v>
      </c>
      <c r="I30" s="46">
        <v>11.22</v>
      </c>
      <c r="J30" s="52">
        <v>5.52</v>
      </c>
      <c r="K30" s="46">
        <v>2.04</v>
      </c>
      <c r="L30" s="52">
        <v>0.76</v>
      </c>
      <c r="M30" s="51">
        <v>2.58</v>
      </c>
    </row>
    <row r="31" spans="1:13" ht="12.75">
      <c r="A31" s="18">
        <v>26</v>
      </c>
      <c r="B31" s="60">
        <v>71.54</v>
      </c>
      <c r="C31" s="58">
        <v>154.91</v>
      </c>
      <c r="D31" s="38">
        <v>37.07</v>
      </c>
      <c r="E31" s="56">
        <v>31.8</v>
      </c>
      <c r="F31" s="38">
        <v>46.4</v>
      </c>
      <c r="G31" s="56">
        <v>55.43</v>
      </c>
      <c r="H31" s="38">
        <v>65.13</v>
      </c>
      <c r="I31" s="56">
        <v>10.64</v>
      </c>
      <c r="J31" s="40">
        <v>5.06</v>
      </c>
      <c r="K31" s="56">
        <v>1.93</v>
      </c>
      <c r="L31" s="40">
        <v>0.82</v>
      </c>
      <c r="M31" s="61">
        <v>2.42</v>
      </c>
    </row>
    <row r="32" spans="1:13" ht="12.75">
      <c r="A32" s="14">
        <v>27</v>
      </c>
      <c r="B32" s="43">
        <v>128.9</v>
      </c>
      <c r="C32" s="47">
        <v>123.75</v>
      </c>
      <c r="D32" s="39">
        <v>43.12</v>
      </c>
      <c r="E32" s="46">
        <v>26.46</v>
      </c>
      <c r="F32" s="39">
        <v>48.85</v>
      </c>
      <c r="G32" s="46">
        <v>80.4</v>
      </c>
      <c r="H32" s="39">
        <v>68.87</v>
      </c>
      <c r="I32" s="46">
        <v>9.95</v>
      </c>
      <c r="J32" s="39">
        <v>5.08</v>
      </c>
      <c r="K32" s="46">
        <v>1.81</v>
      </c>
      <c r="L32" s="39">
        <v>0.88</v>
      </c>
      <c r="M32" s="51">
        <v>2.31</v>
      </c>
    </row>
    <row r="33" spans="1:13" ht="12.75">
      <c r="A33" s="18">
        <v>28</v>
      </c>
      <c r="B33" s="63">
        <v>86.2</v>
      </c>
      <c r="C33" s="56">
        <v>100.77</v>
      </c>
      <c r="D33" s="40">
        <v>41.78</v>
      </c>
      <c r="E33" s="58">
        <v>22.65</v>
      </c>
      <c r="F33" s="40">
        <v>62.52</v>
      </c>
      <c r="G33" s="58">
        <v>88.77</v>
      </c>
      <c r="H33" s="40">
        <v>53.21</v>
      </c>
      <c r="I33" s="58">
        <v>9.34</v>
      </c>
      <c r="J33" s="40">
        <v>5.13</v>
      </c>
      <c r="K33" s="58">
        <v>1.72</v>
      </c>
      <c r="L33" s="40">
        <v>0.88</v>
      </c>
      <c r="M33" s="64">
        <v>2.18</v>
      </c>
    </row>
    <row r="34" spans="1:13" ht="12.75">
      <c r="A34" s="11">
        <v>29</v>
      </c>
      <c r="B34" s="43">
        <v>75.6</v>
      </c>
      <c r="C34" s="48">
        <v>81.99</v>
      </c>
      <c r="D34" s="39">
        <v>37.93</v>
      </c>
      <c r="E34" s="46">
        <v>19.97</v>
      </c>
      <c r="F34" s="39" t="s">
        <v>15</v>
      </c>
      <c r="G34" s="46">
        <v>68.24</v>
      </c>
      <c r="H34" s="39">
        <v>41.46</v>
      </c>
      <c r="I34" s="46">
        <v>8.79</v>
      </c>
      <c r="J34" s="39">
        <v>5.04</v>
      </c>
      <c r="K34" s="46">
        <v>1.64</v>
      </c>
      <c r="L34" s="39">
        <v>0.95</v>
      </c>
      <c r="M34" s="51">
        <v>2.16</v>
      </c>
    </row>
    <row r="35" spans="1:13" ht="12.75">
      <c r="A35" s="18">
        <v>30</v>
      </c>
      <c r="B35" s="65">
        <v>72.23</v>
      </c>
      <c r="C35" s="59">
        <v>72.14</v>
      </c>
      <c r="D35" s="32">
        <v>34.48</v>
      </c>
      <c r="E35" s="56">
        <v>17.78</v>
      </c>
      <c r="F35" s="32" t="s">
        <v>15</v>
      </c>
      <c r="G35" s="58">
        <v>71.21</v>
      </c>
      <c r="H35" s="32">
        <v>34.03</v>
      </c>
      <c r="I35" s="58">
        <v>8.45</v>
      </c>
      <c r="J35" s="40">
        <v>4.7</v>
      </c>
      <c r="K35" s="58">
        <v>1.65</v>
      </c>
      <c r="L35" s="40">
        <v>1.55</v>
      </c>
      <c r="M35" s="64">
        <v>2.3</v>
      </c>
    </row>
    <row r="36" spans="1:15" ht="13.5" thickBot="1">
      <c r="A36" s="16">
        <v>31</v>
      </c>
      <c r="B36" s="44">
        <v>72.07</v>
      </c>
      <c r="C36" s="50" t="s">
        <v>15</v>
      </c>
      <c r="D36" s="53">
        <v>31.41</v>
      </c>
      <c r="E36" s="33">
        <v>15.98</v>
      </c>
      <c r="F36" s="53" t="s">
        <v>15</v>
      </c>
      <c r="G36" s="50">
        <v>59.98</v>
      </c>
      <c r="H36" s="53" t="s">
        <v>15</v>
      </c>
      <c r="I36" s="49">
        <v>8.31</v>
      </c>
      <c r="J36" s="30" t="s">
        <v>15</v>
      </c>
      <c r="K36" s="49">
        <v>1.6</v>
      </c>
      <c r="L36" s="54">
        <v>1.58</v>
      </c>
      <c r="M36" s="55" t="s">
        <v>15</v>
      </c>
      <c r="O36" s="29"/>
    </row>
    <row r="37" spans="1:13" ht="12.75">
      <c r="A37" s="12" t="s">
        <v>12</v>
      </c>
      <c r="B37" s="87">
        <f>MIN(B6:B36)</f>
        <v>2.48</v>
      </c>
      <c r="C37" s="41">
        <f aca="true" t="shared" si="0" ref="C37:M37">MIN(C6:C36)</f>
        <v>62.35</v>
      </c>
      <c r="D37" s="41">
        <f t="shared" si="0"/>
        <v>31.41</v>
      </c>
      <c r="E37" s="41">
        <f t="shared" si="0"/>
        <v>15.98</v>
      </c>
      <c r="F37" s="41">
        <f t="shared" si="0"/>
        <v>13.39</v>
      </c>
      <c r="G37" s="41">
        <f t="shared" si="0"/>
        <v>29.97</v>
      </c>
      <c r="H37" s="41">
        <f t="shared" si="0"/>
        <v>24.09</v>
      </c>
      <c r="I37" s="35">
        <f t="shared" si="0"/>
        <v>8.31</v>
      </c>
      <c r="J37" s="41">
        <f t="shared" si="0"/>
        <v>4.7</v>
      </c>
      <c r="K37" s="41">
        <f t="shared" si="0"/>
        <v>1.6</v>
      </c>
      <c r="L37" s="35">
        <f t="shared" si="0"/>
        <v>0.7</v>
      </c>
      <c r="M37" s="89">
        <f t="shared" si="0"/>
        <v>1.13</v>
      </c>
    </row>
    <row r="38" spans="1:15" ht="12.75">
      <c r="A38" s="20" t="s">
        <v>13</v>
      </c>
      <c r="B38" s="63">
        <f>AVERAGE(B6:B36)</f>
        <v>48.97903225806452</v>
      </c>
      <c r="C38" s="38">
        <f aca="true" t="shared" si="1" ref="C38:M38">AVERAGE(C6:C36)</f>
        <v>82.95199999999998</v>
      </c>
      <c r="D38" s="40">
        <f t="shared" si="1"/>
        <v>65.64258064516129</v>
      </c>
      <c r="E38" s="40">
        <f t="shared" si="1"/>
        <v>47.58354838709678</v>
      </c>
      <c r="F38" s="38">
        <f t="shared" si="1"/>
        <v>76.67714285714285</v>
      </c>
      <c r="G38" s="40">
        <f t="shared" si="1"/>
        <v>67.46741935483871</v>
      </c>
      <c r="H38" s="40">
        <f t="shared" si="1"/>
        <v>40.732666666666674</v>
      </c>
      <c r="I38" s="40">
        <f t="shared" si="1"/>
        <v>16.43709677419355</v>
      </c>
      <c r="J38" s="40">
        <f t="shared" si="1"/>
        <v>8.558666666666666</v>
      </c>
      <c r="K38" s="38">
        <f t="shared" si="1"/>
        <v>2.926129032258065</v>
      </c>
      <c r="L38" s="40">
        <f t="shared" si="1"/>
        <v>1.026774193548387</v>
      </c>
      <c r="M38" s="90">
        <f t="shared" si="1"/>
        <v>2.262666666666667</v>
      </c>
      <c r="O38" s="29"/>
    </row>
    <row r="39" spans="1:14" ht="13.5" thickBot="1">
      <c r="A39" s="19" t="s">
        <v>14</v>
      </c>
      <c r="B39" s="44">
        <f>MAX(B6:B36)</f>
        <v>128.9</v>
      </c>
      <c r="C39" s="31">
        <f aca="true" t="shared" si="2" ref="C39:M39">MAX(C6:C36)</f>
        <v>198.93</v>
      </c>
      <c r="D39" s="53">
        <f t="shared" si="2"/>
        <v>150.65</v>
      </c>
      <c r="E39" s="53">
        <f t="shared" si="2"/>
        <v>120.64</v>
      </c>
      <c r="F39" s="53">
        <f t="shared" si="2"/>
        <v>169.93</v>
      </c>
      <c r="G39" s="53">
        <f t="shared" si="2"/>
        <v>174.8</v>
      </c>
      <c r="H39" s="31">
        <f t="shared" si="2"/>
        <v>68.87</v>
      </c>
      <c r="I39" s="53">
        <f t="shared" si="2"/>
        <v>32.46</v>
      </c>
      <c r="J39" s="31">
        <f t="shared" si="2"/>
        <v>22.59</v>
      </c>
      <c r="K39" s="53">
        <f t="shared" si="2"/>
        <v>4.8</v>
      </c>
      <c r="L39" s="53">
        <f t="shared" si="2"/>
        <v>1.58</v>
      </c>
      <c r="M39" s="31">
        <f t="shared" si="2"/>
        <v>7.13</v>
      </c>
      <c r="N39" s="88"/>
    </row>
    <row r="40" spans="1:13" ht="12.75">
      <c r="A40" s="22" t="s">
        <v>20</v>
      </c>
      <c r="B40" s="23" t="s">
        <v>21</v>
      </c>
      <c r="C40" s="24"/>
      <c r="D40" s="21"/>
      <c r="E40" s="21"/>
      <c r="F40" s="66" t="s">
        <v>23</v>
      </c>
      <c r="G40" s="92" t="s">
        <v>32</v>
      </c>
      <c r="H40" s="76"/>
      <c r="I40" s="76"/>
      <c r="J40" s="66" t="s">
        <v>25</v>
      </c>
      <c r="K40" s="66"/>
      <c r="L40" s="66"/>
      <c r="M40" s="67"/>
    </row>
    <row r="41" spans="1:13" ht="13.5" thickBot="1">
      <c r="A41" s="25"/>
      <c r="B41" s="26" t="s">
        <v>22</v>
      </c>
      <c r="C41" s="7"/>
      <c r="D41" s="1"/>
      <c r="E41" s="1"/>
      <c r="F41" s="68"/>
      <c r="G41" s="77"/>
      <c r="H41" s="77"/>
      <c r="I41" s="77"/>
      <c r="J41" s="68"/>
      <c r="K41" s="68"/>
      <c r="L41" s="68"/>
      <c r="M41" s="69"/>
    </row>
  </sheetData>
  <sheetProtection/>
  <mergeCells count="8">
    <mergeCell ref="G40:I41"/>
    <mergeCell ref="J40:M41"/>
    <mergeCell ref="A1:M1"/>
    <mergeCell ref="A4:B4"/>
    <mergeCell ref="C4:G4"/>
    <mergeCell ref="I4:J4"/>
    <mergeCell ref="K4:M4"/>
    <mergeCell ref="F40:F41"/>
  </mergeCells>
  <printOptions/>
  <pageMargins left="0.75" right="0.75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Ables</dc:creator>
  <cp:keywords/>
  <dc:description/>
  <cp:lastModifiedBy>Freelin Patrick Reasor</cp:lastModifiedBy>
  <cp:lastPrinted>2016-01-26T23:16:10Z</cp:lastPrinted>
  <dcterms:created xsi:type="dcterms:W3CDTF">1996-10-14T23:33:28Z</dcterms:created>
  <dcterms:modified xsi:type="dcterms:W3CDTF">2018-02-28T17:23:09Z</dcterms:modified>
  <cp:category/>
  <cp:version/>
  <cp:contentType/>
  <cp:contentStatus/>
</cp:coreProperties>
</file>