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2760" windowWidth="14955" windowHeight="8445" activeTab="0"/>
  </bookViews>
  <sheets>
    <sheet name="Tenmile" sheetId="1" r:id="rId1"/>
    <sheet name="Eel" sheetId="2" r:id="rId2"/>
  </sheets>
  <definedNames/>
  <calcPr fullCalcOnLoad="1"/>
</workbook>
</file>

<file path=xl/sharedStrings.xml><?xml version="1.0" encoding="utf-8"?>
<sst xmlns="http://schemas.openxmlformats.org/spreadsheetml/2006/main" count="119" uniqueCount="38">
  <si>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</si>
  <si>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</si>
  <si>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</si>
  <si>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</si>
  <si>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</si>
  <si>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</si>
  <si>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</si>
  <si>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</si>
  <si>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</si>
  <si>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</si>
  <si>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</si>
  <si>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---------------</t>
  </si>
  <si>
    <t>------</t>
  </si>
  <si>
    <t>TOTAL</t>
  </si>
  <si>
    <t>MEAN</t>
  </si>
  <si>
    <t>MAX</t>
  </si>
  <si>
    <t>MIN</t>
  </si>
  <si>
    <t>AC-FT</t>
  </si>
  <si>
    <t>*</t>
  </si>
  <si>
    <t>SEP</t>
  </si>
  <si>
    <t>DAY</t>
  </si>
  <si>
    <t>DAILY DISCHARGE IN CUBIC FEET PER SECOND - WATER YEAR OCT 2006 THRU SEP 2007</t>
  </si>
  <si>
    <t>Tenmile Creek near Lakeside, OR</t>
  </si>
  <si>
    <t>CAL YEAR 2006</t>
  </si>
  <si>
    <t>---------------------------------------</t>
  </si>
  <si>
    <t>TOTAL *</t>
  </si>
  <si>
    <t>WATER YEAR 07</t>
  </si>
  <si>
    <t>ACRE-FT*</t>
  </si>
  <si>
    <t>* = Incomplete record</t>
  </si>
  <si>
    <t>Eel Creek near Lakeside, OR</t>
  </si>
  <si>
    <t xml:space="preserve">DAILY DISCHARGE IN CUBIC FEET PER SECOND </t>
  </si>
  <si>
    <t>WATER YEAR OCT 2006 THRU SEPT 2007</t>
  </si>
  <si>
    <t>Day</t>
  </si>
  <si>
    <t>---------------------------</t>
  </si>
  <si>
    <t>---------------A5</t>
  </si>
  <si>
    <t>---------------D8</t>
  </si>
  <si>
    <t>WTR YEAR 2007</t>
  </si>
  <si>
    <t>* Incomplete Record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</si>
</sst>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164" fontId="0" fillId="0" borderId="0" xfId="0" applyNumberFormat="1" applyAlignment="1">
      <alignment horizontal="center"/>
    </xf>
    <xf numFmtId="49" fontId="0" fillId="0" borderId="0" xfId="0" applyNumberFormat="1" applyAlignment="1" quotePrefix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zoomScalePageLayoutView="0" workbookViewId="0" topLeftCell="A4">
      <selection activeCell="T34" sqref="T34"/>
    </sheetView>
  </sheetViews>
  <sheetFormatPr defaultColWidth="9.140625" defaultRowHeight="12.75"/>
  <cols>
    <col min="1" max="1" width="15.57421875" style="0" customWidth="1"/>
    <col min="13" max="13" width="9.140625" style="3" customWidth="1"/>
  </cols>
  <sheetData>
    <row r="2" spans="5:6" ht="12.75">
      <c r="E2">
        <v>14323200</v>
      </c>
      <c r="F2" t="s">
        <v>22</v>
      </c>
    </row>
    <row r="5" ht="12.75">
      <c r="C5" t="s">
        <v>21</v>
      </c>
    </row>
    <row r="7" spans="1:14" s="2" customFormat="1" ht="12.75">
      <c r="A7" s="5" t="s">
        <v>20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2" t="s">
        <v>10</v>
      </c>
      <c r="M7" s="7" t="s">
        <v>19</v>
      </c>
      <c r="N7" s="2" t="s">
        <v>20</v>
      </c>
    </row>
    <row r="8" spans="1:14" ht="12.75">
      <c r="A8" s="6" t="s">
        <v>24</v>
      </c>
      <c r="B8" t="s">
        <v>11</v>
      </c>
      <c r="C8" t="s">
        <v>11</v>
      </c>
      <c r="D8" t="s">
        <v>11</v>
      </c>
      <c r="E8" t="s">
        <v>11</v>
      </c>
      <c r="F8" t="s">
        <v>11</v>
      </c>
      <c r="G8" t="s">
        <v>11</v>
      </c>
      <c r="H8" t="s">
        <v>11</v>
      </c>
      <c r="I8" t="s">
        <v>11</v>
      </c>
      <c r="J8" t="s">
        <v>11</v>
      </c>
      <c r="K8" t="s">
        <v>11</v>
      </c>
      <c r="L8" t="s">
        <v>11</v>
      </c>
      <c r="M8" s="3" t="s">
        <v>11</v>
      </c>
      <c r="N8" t="s">
        <v>11</v>
      </c>
    </row>
    <row r="9" spans="1:14" ht="12.75">
      <c r="A9">
        <v>1</v>
      </c>
      <c r="B9" s="3"/>
      <c r="C9" s="3">
        <v>-6.1</v>
      </c>
      <c r="D9">
        <v>769</v>
      </c>
      <c r="E9" s="1">
        <v>1050</v>
      </c>
      <c r="F9">
        <v>271</v>
      </c>
      <c r="G9" s="1">
        <v>1110</v>
      </c>
      <c r="H9">
        <v>367</v>
      </c>
      <c r="I9">
        <v>202</v>
      </c>
      <c r="J9">
        <v>70</v>
      </c>
      <c r="K9">
        <v>31</v>
      </c>
      <c r="L9">
        <v>16</v>
      </c>
      <c r="M9" s="3">
        <v>7.2</v>
      </c>
      <c r="N9">
        <v>1</v>
      </c>
    </row>
    <row r="10" spans="1:14" ht="12.75">
      <c r="A10">
        <v>2</v>
      </c>
      <c r="B10" s="3"/>
      <c r="C10" s="3">
        <v>-3.6</v>
      </c>
      <c r="D10">
        <v>716</v>
      </c>
      <c r="E10">
        <v>932</v>
      </c>
      <c r="F10">
        <v>258</v>
      </c>
      <c r="G10" s="1">
        <v>1160</v>
      </c>
      <c r="H10">
        <v>352</v>
      </c>
      <c r="I10">
        <v>204</v>
      </c>
      <c r="J10">
        <v>67</v>
      </c>
      <c r="K10">
        <v>31</v>
      </c>
      <c r="L10">
        <v>15</v>
      </c>
      <c r="M10" s="3">
        <v>6.5</v>
      </c>
      <c r="N10">
        <v>2</v>
      </c>
    </row>
    <row r="11" spans="1:14" ht="12.75">
      <c r="A11">
        <v>3</v>
      </c>
      <c r="B11" s="3"/>
      <c r="C11" s="3">
        <v>-4</v>
      </c>
      <c r="D11">
        <v>657</v>
      </c>
      <c r="E11" s="1">
        <v>1220</v>
      </c>
      <c r="F11">
        <v>246</v>
      </c>
      <c r="G11" s="1">
        <v>1290</v>
      </c>
      <c r="H11">
        <v>335</v>
      </c>
      <c r="I11">
        <v>216</v>
      </c>
      <c r="J11">
        <v>64</v>
      </c>
      <c r="K11">
        <v>30</v>
      </c>
      <c r="L11">
        <v>15</v>
      </c>
      <c r="M11" s="3">
        <v>6.1</v>
      </c>
      <c r="N11">
        <v>3</v>
      </c>
    </row>
    <row r="12" spans="1:14" ht="12.75">
      <c r="A12">
        <v>4</v>
      </c>
      <c r="B12" s="3">
        <v>8.04055326633166</v>
      </c>
      <c r="C12" s="3">
        <v>-5.2</v>
      </c>
      <c r="D12">
        <v>604</v>
      </c>
      <c r="E12" s="1">
        <v>1550</v>
      </c>
      <c r="F12">
        <v>235</v>
      </c>
      <c r="G12" s="1">
        <v>1240</v>
      </c>
      <c r="H12">
        <v>321</v>
      </c>
      <c r="I12">
        <v>220</v>
      </c>
      <c r="J12">
        <v>61</v>
      </c>
      <c r="K12">
        <v>30</v>
      </c>
      <c r="L12">
        <v>14</v>
      </c>
      <c r="M12" s="3">
        <v>6.7</v>
      </c>
      <c r="N12">
        <v>4</v>
      </c>
    </row>
    <row r="13" spans="1:14" ht="12.75">
      <c r="A13">
        <v>5</v>
      </c>
      <c r="B13" s="3">
        <v>8.898840540540544</v>
      </c>
      <c r="C13">
        <v>31</v>
      </c>
      <c r="D13">
        <v>558</v>
      </c>
      <c r="E13" s="1">
        <v>1500</v>
      </c>
      <c r="F13">
        <v>225</v>
      </c>
      <c r="G13" s="1">
        <v>1140</v>
      </c>
      <c r="H13">
        <v>305</v>
      </c>
      <c r="I13">
        <v>219</v>
      </c>
      <c r="J13">
        <v>59</v>
      </c>
      <c r="K13">
        <v>30</v>
      </c>
      <c r="L13">
        <v>13</v>
      </c>
      <c r="M13" s="3">
        <v>7.1</v>
      </c>
      <c r="N13">
        <v>5</v>
      </c>
    </row>
    <row r="14" spans="1:14" ht="12.75">
      <c r="A14">
        <v>6</v>
      </c>
      <c r="B14" s="3">
        <v>8.554601673640164</v>
      </c>
      <c r="C14">
        <v>55</v>
      </c>
      <c r="D14">
        <v>517</v>
      </c>
      <c r="E14" s="1">
        <v>1490</v>
      </c>
      <c r="F14">
        <v>216</v>
      </c>
      <c r="G14" s="1">
        <v>1020</v>
      </c>
      <c r="H14">
        <v>292</v>
      </c>
      <c r="I14">
        <v>215</v>
      </c>
      <c r="J14">
        <v>56</v>
      </c>
      <c r="K14">
        <v>29</v>
      </c>
      <c r="L14">
        <v>12</v>
      </c>
      <c r="M14" s="3">
        <v>7.4</v>
      </c>
      <c r="N14">
        <v>6</v>
      </c>
    </row>
    <row r="15" spans="1:14" ht="12.75">
      <c r="A15">
        <v>7</v>
      </c>
      <c r="B15" s="3">
        <v>7.896255625000004</v>
      </c>
      <c r="C15">
        <v>43</v>
      </c>
      <c r="D15">
        <v>484</v>
      </c>
      <c r="E15" s="1">
        <v>1500</v>
      </c>
      <c r="F15">
        <v>214</v>
      </c>
      <c r="G15">
        <v>921</v>
      </c>
      <c r="H15">
        <v>281</v>
      </c>
      <c r="I15">
        <v>209</v>
      </c>
      <c r="J15">
        <v>55</v>
      </c>
      <c r="K15">
        <v>27</v>
      </c>
      <c r="L15">
        <v>11</v>
      </c>
      <c r="M15" s="3">
        <v>7.1</v>
      </c>
      <c r="N15">
        <v>7</v>
      </c>
    </row>
    <row r="16" spans="1:14" ht="12.75">
      <c r="A16">
        <v>8</v>
      </c>
      <c r="B16" s="3">
        <v>9.264042916666657</v>
      </c>
      <c r="C16">
        <v>125</v>
      </c>
      <c r="D16">
        <v>456</v>
      </c>
      <c r="E16" s="1">
        <v>1420</v>
      </c>
      <c r="F16">
        <v>211</v>
      </c>
      <c r="G16">
        <v>837</v>
      </c>
      <c r="H16">
        <v>271</v>
      </c>
      <c r="I16">
        <v>200</v>
      </c>
      <c r="J16">
        <v>54</v>
      </c>
      <c r="K16">
        <v>27</v>
      </c>
      <c r="L16">
        <v>12</v>
      </c>
      <c r="M16" s="3">
        <v>5.9</v>
      </c>
      <c r="N16">
        <v>8</v>
      </c>
    </row>
    <row r="17" spans="1:14" ht="12.75">
      <c r="A17">
        <v>9</v>
      </c>
      <c r="B17" s="3">
        <v>9.39992583333333</v>
      </c>
      <c r="C17">
        <v>256</v>
      </c>
      <c r="D17">
        <v>428</v>
      </c>
      <c r="E17" s="1">
        <v>1320</v>
      </c>
      <c r="F17">
        <v>201</v>
      </c>
      <c r="G17">
        <v>759</v>
      </c>
      <c r="H17">
        <v>267</v>
      </c>
      <c r="I17">
        <v>195</v>
      </c>
      <c r="J17">
        <v>57</v>
      </c>
      <c r="K17">
        <v>28</v>
      </c>
      <c r="L17">
        <v>11</v>
      </c>
      <c r="M17" s="3">
        <v>4.8</v>
      </c>
      <c r="N17">
        <v>9</v>
      </c>
    </row>
    <row r="18" spans="1:14" ht="12.75">
      <c r="A18">
        <v>10</v>
      </c>
      <c r="B18" s="3">
        <v>9.36807333333332</v>
      </c>
      <c r="C18">
        <v>235</v>
      </c>
      <c r="D18">
        <v>414</v>
      </c>
      <c r="E18" s="1">
        <v>1230</v>
      </c>
      <c r="F18">
        <v>196</v>
      </c>
      <c r="G18">
        <v>699</v>
      </c>
      <c r="H18">
        <v>258</v>
      </c>
      <c r="I18">
        <v>185</v>
      </c>
      <c r="J18">
        <v>60</v>
      </c>
      <c r="K18">
        <v>26</v>
      </c>
      <c r="L18">
        <v>9.9</v>
      </c>
      <c r="M18" s="3">
        <v>3.9</v>
      </c>
      <c r="N18">
        <v>10</v>
      </c>
    </row>
    <row r="19" spans="1:14" ht="12.75">
      <c r="A19">
        <v>11</v>
      </c>
      <c r="B19" s="3">
        <v>8.741594791666671</v>
      </c>
      <c r="C19">
        <v>255</v>
      </c>
      <c r="D19">
        <v>442</v>
      </c>
      <c r="E19" s="1">
        <v>1130</v>
      </c>
      <c r="F19">
        <v>197</v>
      </c>
      <c r="G19">
        <v>645</v>
      </c>
      <c r="H19">
        <v>252</v>
      </c>
      <c r="I19">
        <v>177</v>
      </c>
      <c r="J19">
        <v>59</v>
      </c>
      <c r="K19">
        <v>26</v>
      </c>
      <c r="L19">
        <v>9.1</v>
      </c>
      <c r="M19" s="3">
        <v>3.5</v>
      </c>
      <c r="N19">
        <v>11</v>
      </c>
    </row>
    <row r="20" spans="1:14" ht="12.75">
      <c r="A20">
        <v>12</v>
      </c>
      <c r="B20" s="3">
        <v>8.50912625</v>
      </c>
      <c r="C20">
        <v>220</v>
      </c>
      <c r="D20">
        <v>475</v>
      </c>
      <c r="E20" s="1">
        <v>1020</v>
      </c>
      <c r="F20">
        <v>199</v>
      </c>
      <c r="G20">
        <v>599</v>
      </c>
      <c r="H20">
        <v>252</v>
      </c>
      <c r="I20">
        <v>167</v>
      </c>
      <c r="J20">
        <v>56</v>
      </c>
      <c r="K20">
        <v>26</v>
      </c>
      <c r="L20">
        <v>8.5</v>
      </c>
      <c r="M20" s="3">
        <v>3.3</v>
      </c>
      <c r="N20">
        <v>12</v>
      </c>
    </row>
    <row r="21" spans="1:14" ht="12.75">
      <c r="A21">
        <v>13</v>
      </c>
      <c r="B21" s="3">
        <v>9.015101875</v>
      </c>
      <c r="C21">
        <v>221</v>
      </c>
      <c r="D21">
        <v>534</v>
      </c>
      <c r="E21">
        <v>923</v>
      </c>
      <c r="F21">
        <v>198</v>
      </c>
      <c r="G21">
        <v>556</v>
      </c>
      <c r="H21">
        <v>252</v>
      </c>
      <c r="I21">
        <v>162</v>
      </c>
      <c r="J21">
        <v>54</v>
      </c>
      <c r="K21">
        <v>25</v>
      </c>
      <c r="L21">
        <v>8.1</v>
      </c>
      <c r="M21" s="3">
        <v>3.3</v>
      </c>
      <c r="N21">
        <v>13</v>
      </c>
    </row>
    <row r="22" spans="1:14" ht="12.75">
      <c r="A22">
        <v>14</v>
      </c>
      <c r="B22" s="3">
        <v>9.645687083333334</v>
      </c>
      <c r="C22">
        <v>566</v>
      </c>
      <c r="D22">
        <v>710</v>
      </c>
      <c r="E22">
        <v>838</v>
      </c>
      <c r="F22">
        <v>199</v>
      </c>
      <c r="G22">
        <v>517</v>
      </c>
      <c r="H22">
        <v>262</v>
      </c>
      <c r="I22">
        <v>154</v>
      </c>
      <c r="J22">
        <v>54</v>
      </c>
      <c r="K22">
        <v>25</v>
      </c>
      <c r="L22">
        <v>7.6</v>
      </c>
      <c r="M22" s="3">
        <v>3.3</v>
      </c>
      <c r="N22">
        <v>14</v>
      </c>
    </row>
    <row r="23" spans="1:14" ht="12.75">
      <c r="A23">
        <v>15</v>
      </c>
      <c r="B23" s="3">
        <v>9.009474375000003</v>
      </c>
      <c r="C23">
        <v>547</v>
      </c>
      <c r="D23">
        <v>915</v>
      </c>
      <c r="E23">
        <v>763</v>
      </c>
      <c r="F23">
        <v>247</v>
      </c>
      <c r="G23">
        <v>478</v>
      </c>
      <c r="H23">
        <v>264</v>
      </c>
      <c r="I23">
        <v>147</v>
      </c>
      <c r="J23">
        <v>54</v>
      </c>
      <c r="K23">
        <v>26</v>
      </c>
      <c r="L23">
        <v>7.2</v>
      </c>
      <c r="M23" s="3">
        <v>3.1</v>
      </c>
      <c r="N23">
        <v>15</v>
      </c>
    </row>
    <row r="24" spans="1:14" ht="12.75">
      <c r="A24">
        <v>16</v>
      </c>
      <c r="B24" s="3">
        <v>9.732721458333335</v>
      </c>
      <c r="C24">
        <v>564</v>
      </c>
      <c r="D24">
        <v>941</v>
      </c>
      <c r="E24">
        <v>705</v>
      </c>
      <c r="G24">
        <v>442</v>
      </c>
      <c r="H24">
        <v>260</v>
      </c>
      <c r="I24">
        <v>143</v>
      </c>
      <c r="J24">
        <v>49</v>
      </c>
      <c r="K24">
        <v>25</v>
      </c>
      <c r="L24">
        <v>7.1</v>
      </c>
      <c r="M24" s="3">
        <v>2.1</v>
      </c>
      <c r="N24">
        <v>16</v>
      </c>
    </row>
    <row r="25" spans="1:14" ht="12.75">
      <c r="A25">
        <v>17</v>
      </c>
      <c r="B25" s="3">
        <v>9.142945705521466</v>
      </c>
      <c r="C25">
        <v>561</v>
      </c>
      <c r="D25">
        <v>882</v>
      </c>
      <c r="E25">
        <v>654</v>
      </c>
      <c r="G25">
        <v>412</v>
      </c>
      <c r="H25">
        <v>263</v>
      </c>
      <c r="I25">
        <v>137</v>
      </c>
      <c r="J25">
        <v>48</v>
      </c>
      <c r="K25">
        <v>23</v>
      </c>
      <c r="L25">
        <v>6.8</v>
      </c>
      <c r="M25" s="3">
        <v>2.7</v>
      </c>
      <c r="N25">
        <v>17</v>
      </c>
    </row>
    <row r="26" spans="1:14" ht="12.75">
      <c r="A26">
        <v>18</v>
      </c>
      <c r="B26" s="3">
        <v>9.144505208333335</v>
      </c>
      <c r="C26">
        <v>541</v>
      </c>
      <c r="D26">
        <v>813</v>
      </c>
      <c r="E26">
        <v>604</v>
      </c>
      <c r="G26">
        <v>389</v>
      </c>
      <c r="H26">
        <v>280</v>
      </c>
      <c r="I26">
        <v>131</v>
      </c>
      <c r="J26">
        <v>46</v>
      </c>
      <c r="K26">
        <v>25</v>
      </c>
      <c r="L26">
        <v>6.5</v>
      </c>
      <c r="M26" s="3">
        <v>2.7</v>
      </c>
      <c r="N26">
        <v>18</v>
      </c>
    </row>
    <row r="27" spans="1:14" ht="12.75">
      <c r="A27">
        <v>19</v>
      </c>
      <c r="B27" s="3">
        <v>8.375514583333333</v>
      </c>
      <c r="C27">
        <v>533</v>
      </c>
      <c r="D27">
        <v>747</v>
      </c>
      <c r="E27">
        <v>563</v>
      </c>
      <c r="G27">
        <v>387</v>
      </c>
      <c r="H27">
        <v>290</v>
      </c>
      <c r="I27">
        <v>126</v>
      </c>
      <c r="J27">
        <v>44</v>
      </c>
      <c r="K27">
        <v>24</v>
      </c>
      <c r="L27">
        <v>9.4</v>
      </c>
      <c r="M27" s="3">
        <v>2.8</v>
      </c>
      <c r="N27">
        <v>19</v>
      </c>
    </row>
    <row r="28" spans="1:14" ht="12.75">
      <c r="A28">
        <v>20</v>
      </c>
      <c r="B28" s="3">
        <v>8.059774999999997</v>
      </c>
      <c r="C28">
        <v>577</v>
      </c>
      <c r="D28">
        <v>685</v>
      </c>
      <c r="E28">
        <v>542</v>
      </c>
      <c r="G28">
        <v>404</v>
      </c>
      <c r="H28">
        <v>289</v>
      </c>
      <c r="I28">
        <v>122</v>
      </c>
      <c r="J28">
        <v>42</v>
      </c>
      <c r="K28">
        <v>23</v>
      </c>
      <c r="L28">
        <v>8.7</v>
      </c>
      <c r="M28" s="3">
        <v>2.6</v>
      </c>
      <c r="N28">
        <v>20</v>
      </c>
    </row>
    <row r="29" spans="1:14" ht="12.75">
      <c r="A29">
        <v>21</v>
      </c>
      <c r="B29" s="3">
        <v>8.126903124999998</v>
      </c>
      <c r="C29">
        <v>599</v>
      </c>
      <c r="D29">
        <v>679</v>
      </c>
      <c r="E29">
        <v>514</v>
      </c>
      <c r="G29">
        <v>406</v>
      </c>
      <c r="H29">
        <v>287</v>
      </c>
      <c r="I29">
        <v>116</v>
      </c>
      <c r="J29">
        <v>40</v>
      </c>
      <c r="K29">
        <v>24</v>
      </c>
      <c r="L29">
        <v>8.5</v>
      </c>
      <c r="M29" s="3">
        <v>2.4</v>
      </c>
      <c r="N29">
        <v>21</v>
      </c>
    </row>
    <row r="30" spans="1:14" ht="12.75">
      <c r="A30">
        <v>22</v>
      </c>
      <c r="B30" s="3">
        <v>10</v>
      </c>
      <c r="C30">
        <v>654</v>
      </c>
      <c r="D30">
        <v>632</v>
      </c>
      <c r="E30">
        <v>474</v>
      </c>
      <c r="G30">
        <v>392</v>
      </c>
      <c r="H30">
        <v>283</v>
      </c>
      <c r="I30">
        <v>111</v>
      </c>
      <c r="J30">
        <v>39</v>
      </c>
      <c r="K30">
        <v>23</v>
      </c>
      <c r="L30">
        <v>8.7</v>
      </c>
      <c r="M30" s="3">
        <v>2.7</v>
      </c>
      <c r="N30">
        <v>22</v>
      </c>
    </row>
    <row r="31" spans="1:14" ht="12.75">
      <c r="A31">
        <v>23</v>
      </c>
      <c r="B31" s="3">
        <v>8.547126041666667</v>
      </c>
      <c r="C31">
        <v>764</v>
      </c>
      <c r="D31">
        <v>616</v>
      </c>
      <c r="E31">
        <v>439</v>
      </c>
      <c r="G31">
        <v>378</v>
      </c>
      <c r="H31">
        <v>277</v>
      </c>
      <c r="I31">
        <v>105</v>
      </c>
      <c r="J31">
        <v>38</v>
      </c>
      <c r="K31">
        <v>22</v>
      </c>
      <c r="L31">
        <v>8.5</v>
      </c>
      <c r="M31" s="3">
        <v>2</v>
      </c>
      <c r="N31">
        <v>23</v>
      </c>
    </row>
    <row r="32" spans="1:14" ht="12.75">
      <c r="A32">
        <v>24</v>
      </c>
      <c r="B32" s="3">
        <v>9.321429166666661</v>
      </c>
      <c r="C32">
        <v>910</v>
      </c>
      <c r="D32">
        <v>621</v>
      </c>
      <c r="E32">
        <v>410</v>
      </c>
      <c r="G32">
        <v>360</v>
      </c>
      <c r="H32">
        <v>269</v>
      </c>
      <c r="I32">
        <v>101</v>
      </c>
      <c r="J32">
        <v>37</v>
      </c>
      <c r="K32">
        <v>23</v>
      </c>
      <c r="L32">
        <v>8.7</v>
      </c>
      <c r="M32" s="3">
        <v>1.9</v>
      </c>
      <c r="N32">
        <v>24</v>
      </c>
    </row>
    <row r="33" spans="1:14" ht="12.75">
      <c r="A33">
        <v>25</v>
      </c>
      <c r="B33" s="3">
        <v>-0.11103020833333395</v>
      </c>
      <c r="C33" s="1">
        <v>1030</v>
      </c>
      <c r="D33">
        <v>807</v>
      </c>
      <c r="E33">
        <v>385</v>
      </c>
      <c r="G33">
        <v>387</v>
      </c>
      <c r="H33">
        <v>261</v>
      </c>
      <c r="I33">
        <v>97</v>
      </c>
      <c r="J33">
        <v>38</v>
      </c>
      <c r="K33">
        <v>21</v>
      </c>
      <c r="L33">
        <v>7.5</v>
      </c>
      <c r="M33" s="3">
        <v>1.8</v>
      </c>
      <c r="N33">
        <v>25</v>
      </c>
    </row>
    <row r="34" spans="1:14" ht="12.75">
      <c r="A34">
        <v>26</v>
      </c>
      <c r="B34" s="3">
        <v>-0.16997500000000001</v>
      </c>
      <c r="C34" s="1">
        <v>1030</v>
      </c>
      <c r="D34" s="1">
        <v>1260</v>
      </c>
      <c r="E34">
        <v>368</v>
      </c>
      <c r="F34" s="1">
        <v>1020</v>
      </c>
      <c r="G34">
        <v>405</v>
      </c>
      <c r="H34">
        <v>252</v>
      </c>
      <c r="I34">
        <v>93</v>
      </c>
      <c r="J34">
        <v>35</v>
      </c>
      <c r="K34">
        <v>19</v>
      </c>
      <c r="L34">
        <v>7.7</v>
      </c>
      <c r="M34" s="3">
        <v>2</v>
      </c>
      <c r="N34">
        <v>26</v>
      </c>
    </row>
    <row r="35" spans="1:14" ht="12.75">
      <c r="A35">
        <v>27</v>
      </c>
      <c r="B35" s="3">
        <v>-1.899127173913043</v>
      </c>
      <c r="C35" s="1">
        <v>1010</v>
      </c>
      <c r="D35" s="1">
        <v>1640</v>
      </c>
      <c r="E35">
        <v>354</v>
      </c>
      <c r="F35" s="1">
        <v>1070</v>
      </c>
      <c r="G35">
        <v>412</v>
      </c>
      <c r="H35">
        <v>242</v>
      </c>
      <c r="I35">
        <v>89</v>
      </c>
      <c r="J35">
        <v>34</v>
      </c>
      <c r="K35">
        <v>18</v>
      </c>
      <c r="L35">
        <v>7.9</v>
      </c>
      <c r="N35">
        <v>27</v>
      </c>
    </row>
    <row r="36" spans="1:14" ht="12.75">
      <c r="A36">
        <v>28</v>
      </c>
      <c r="B36" s="3">
        <v>-2.936588541666667</v>
      </c>
      <c r="C36">
        <v>956</v>
      </c>
      <c r="D36" s="1">
        <v>1650</v>
      </c>
      <c r="E36">
        <v>332</v>
      </c>
      <c r="F36" s="1">
        <v>1100</v>
      </c>
      <c r="G36">
        <v>415</v>
      </c>
      <c r="H36">
        <v>234</v>
      </c>
      <c r="I36">
        <v>86</v>
      </c>
      <c r="J36">
        <v>40</v>
      </c>
      <c r="K36">
        <v>18</v>
      </c>
      <c r="L36">
        <v>7.2</v>
      </c>
      <c r="N36">
        <v>28</v>
      </c>
    </row>
    <row r="37" spans="1:14" ht="12.75">
      <c r="A37">
        <v>29</v>
      </c>
      <c r="B37" s="3">
        <v>-3.6296956521739125</v>
      </c>
      <c r="C37">
        <v>888</v>
      </c>
      <c r="D37" s="1">
        <v>1520</v>
      </c>
      <c r="E37">
        <v>313</v>
      </c>
      <c r="F37" t="s">
        <v>12</v>
      </c>
      <c r="G37">
        <v>408</v>
      </c>
      <c r="H37">
        <v>223</v>
      </c>
      <c r="I37">
        <v>79</v>
      </c>
      <c r="J37">
        <v>35</v>
      </c>
      <c r="K37">
        <v>18</v>
      </c>
      <c r="L37">
        <v>6.3</v>
      </c>
      <c r="N37">
        <v>29</v>
      </c>
    </row>
    <row r="38" spans="1:14" ht="12.75">
      <c r="A38">
        <v>30</v>
      </c>
      <c r="B38" s="3">
        <v>-1.9591052083333338</v>
      </c>
      <c r="C38">
        <v>821</v>
      </c>
      <c r="D38" s="1">
        <v>1370</v>
      </c>
      <c r="E38">
        <v>298</v>
      </c>
      <c r="F38" t="s">
        <v>12</v>
      </c>
      <c r="G38">
        <v>394</v>
      </c>
      <c r="H38">
        <v>210</v>
      </c>
      <c r="I38">
        <v>76</v>
      </c>
      <c r="J38">
        <v>33</v>
      </c>
      <c r="K38">
        <v>19</v>
      </c>
      <c r="L38">
        <v>6.6</v>
      </c>
      <c r="N38">
        <v>30</v>
      </c>
    </row>
    <row r="39" spans="1:14" ht="12.75">
      <c r="A39">
        <v>31</v>
      </c>
      <c r="B39" s="3">
        <v>-4.419947916666666</v>
      </c>
      <c r="C39" t="s">
        <v>12</v>
      </c>
      <c r="D39" s="1">
        <v>1200</v>
      </c>
      <c r="E39">
        <v>284</v>
      </c>
      <c r="F39" t="s">
        <v>12</v>
      </c>
      <c r="G39">
        <v>382</v>
      </c>
      <c r="H39" t="s">
        <v>12</v>
      </c>
      <c r="I39">
        <v>74</v>
      </c>
      <c r="J39" t="s">
        <v>12</v>
      </c>
      <c r="K39">
        <v>17</v>
      </c>
      <c r="L39">
        <v>6.9</v>
      </c>
      <c r="M39" s="3" t="s">
        <v>12</v>
      </c>
      <c r="N39">
        <v>31</v>
      </c>
    </row>
    <row r="41" spans="1:13" ht="12.75">
      <c r="A41" t="s">
        <v>13</v>
      </c>
      <c r="B41" s="3">
        <f>SUM(B9:B39)</f>
        <v>171.6687281516135</v>
      </c>
      <c r="C41" s="4">
        <f>SUM(C9:C39)</f>
        <v>13973.1</v>
      </c>
      <c r="D41" s="1">
        <v>24742</v>
      </c>
      <c r="E41" s="1">
        <v>25125</v>
      </c>
      <c r="F41" s="1">
        <v>6503</v>
      </c>
      <c r="G41" s="1">
        <v>19344</v>
      </c>
      <c r="H41" s="1">
        <v>8251</v>
      </c>
      <c r="I41" s="1">
        <v>4558</v>
      </c>
      <c r="J41" s="1">
        <v>1478</v>
      </c>
      <c r="K41">
        <v>759</v>
      </c>
      <c r="L41">
        <v>292.4</v>
      </c>
      <c r="M41" s="3">
        <v>104.9</v>
      </c>
    </row>
    <row r="42" spans="1:13" ht="12.75">
      <c r="A42" t="s">
        <v>14</v>
      </c>
      <c r="B42" s="3">
        <f>B41/28</f>
        <v>6.131026005414768</v>
      </c>
      <c r="C42" s="4">
        <f>C41/30</f>
        <v>465.77000000000004</v>
      </c>
      <c r="D42">
        <v>798</v>
      </c>
      <c r="E42">
        <v>810</v>
      </c>
      <c r="F42">
        <v>361</v>
      </c>
      <c r="G42">
        <v>624</v>
      </c>
      <c r="H42">
        <v>275</v>
      </c>
      <c r="I42">
        <v>147</v>
      </c>
      <c r="J42">
        <v>49.3</v>
      </c>
      <c r="K42">
        <v>24.5</v>
      </c>
      <c r="L42">
        <v>9.43</v>
      </c>
      <c r="M42" s="3">
        <v>4.03</v>
      </c>
    </row>
    <row r="43" spans="1:13" ht="12.75">
      <c r="A43" t="s">
        <v>15</v>
      </c>
      <c r="B43" s="3">
        <f>MAX(B12:B39)</f>
        <v>10</v>
      </c>
      <c r="C43" s="4">
        <f>MAX(C9:C39)</f>
        <v>1030</v>
      </c>
      <c r="D43" s="1">
        <v>1650</v>
      </c>
      <c r="E43" s="1">
        <v>1550</v>
      </c>
      <c r="F43" s="1">
        <v>1100</v>
      </c>
      <c r="G43" s="1">
        <v>1290</v>
      </c>
      <c r="H43">
        <v>367</v>
      </c>
      <c r="I43">
        <v>220</v>
      </c>
      <c r="J43">
        <v>70</v>
      </c>
      <c r="K43">
        <v>31</v>
      </c>
      <c r="L43">
        <v>16</v>
      </c>
      <c r="M43" s="3">
        <v>7.4</v>
      </c>
    </row>
    <row r="44" spans="1:13" ht="12.75">
      <c r="A44" t="s">
        <v>16</v>
      </c>
      <c r="B44" s="3">
        <f>MIN(B12:B39)</f>
        <v>-4.419947916666666</v>
      </c>
      <c r="C44" s="3">
        <f>MIN(C9:C39)</f>
        <v>-6.1</v>
      </c>
      <c r="D44">
        <v>414</v>
      </c>
      <c r="E44">
        <v>284</v>
      </c>
      <c r="F44">
        <v>196</v>
      </c>
      <c r="G44">
        <v>360</v>
      </c>
      <c r="H44">
        <v>210</v>
      </c>
      <c r="I44">
        <v>74</v>
      </c>
      <c r="J44">
        <v>33</v>
      </c>
      <c r="K44">
        <v>17</v>
      </c>
      <c r="L44">
        <v>6.3</v>
      </c>
      <c r="M44" s="3">
        <v>1.8</v>
      </c>
    </row>
    <row r="45" spans="1:13" ht="12.75">
      <c r="A45" t="s">
        <v>17</v>
      </c>
      <c r="B45" s="4">
        <f>B41*1.983636</f>
        <v>340.52826923575395</v>
      </c>
      <c r="C45" s="4">
        <f>C41*1.983636</f>
        <v>27717.5441916</v>
      </c>
      <c r="D45" s="1">
        <v>49080</v>
      </c>
      <c r="E45" s="1">
        <v>49840</v>
      </c>
      <c r="F45" s="1">
        <v>12900</v>
      </c>
      <c r="G45" s="1">
        <v>38370</v>
      </c>
      <c r="H45" s="1">
        <v>16370</v>
      </c>
      <c r="I45" s="1">
        <v>9040</v>
      </c>
      <c r="J45" s="1">
        <v>2930</v>
      </c>
      <c r="K45" s="1">
        <v>1510</v>
      </c>
      <c r="L45">
        <v>580</v>
      </c>
      <c r="M45" s="3">
        <v>208</v>
      </c>
    </row>
    <row r="46" spans="2:14" s="2" customFormat="1" ht="12.75">
      <c r="B46" s="2" t="s">
        <v>18</v>
      </c>
      <c r="F46" s="2" t="s">
        <v>18</v>
      </c>
      <c r="G46" s="2" t="s">
        <v>18</v>
      </c>
      <c r="M46" s="7"/>
      <c r="N46" s="2" t="s">
        <v>18</v>
      </c>
    </row>
    <row r="47" spans="1:11" ht="12.75">
      <c r="A47" t="s">
        <v>23</v>
      </c>
      <c r="B47" t="s">
        <v>25</v>
      </c>
      <c r="C47" s="4">
        <f>SUM(B9:D39)</f>
        <v>38886.76872815162</v>
      </c>
      <c r="D47" s="5" t="s">
        <v>14</v>
      </c>
      <c r="E47" s="4">
        <f>AVERAGE(B9:D39)</f>
        <v>436.92998570956877</v>
      </c>
      <c r="F47" s="5" t="s">
        <v>15</v>
      </c>
      <c r="G47" s="1">
        <f>MAX(B9:D39)</f>
        <v>1650</v>
      </c>
      <c r="H47" s="5" t="s">
        <v>16</v>
      </c>
      <c r="I47" s="3">
        <f>MIN(B9:D39)</f>
        <v>-6.1</v>
      </c>
      <c r="J47" t="s">
        <v>27</v>
      </c>
      <c r="K47" s="1">
        <f>SUM(B45:D45)</f>
        <v>77138.07246083576</v>
      </c>
    </row>
    <row r="48" spans="1:11" ht="12.75">
      <c r="A48" t="s">
        <v>26</v>
      </c>
      <c r="B48" t="s">
        <v>25</v>
      </c>
      <c r="C48" s="4">
        <f>SUM(B9:M39)</f>
        <v>105302.06872815161</v>
      </c>
      <c r="D48" s="5" t="s">
        <v>14</v>
      </c>
      <c r="E48" s="4">
        <f>AVERAGE(B9:M39)</f>
        <v>302.59215151767705</v>
      </c>
      <c r="F48" s="5" t="s">
        <v>15</v>
      </c>
      <c r="G48" s="1">
        <f>MAX(B9:K39)</f>
        <v>1650</v>
      </c>
      <c r="H48" s="5" t="s">
        <v>16</v>
      </c>
      <c r="I48" s="3">
        <f>MIN(B9:M39)</f>
        <v>-6.1</v>
      </c>
      <c r="J48" t="s">
        <v>27</v>
      </c>
      <c r="K48" s="1">
        <f>SUM(B45:M45)</f>
        <v>208886.07246083574</v>
      </c>
    </row>
    <row r="50" ht="12.75">
      <c r="A50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9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16.00390625" style="0" customWidth="1"/>
  </cols>
  <sheetData>
    <row r="2" spans="4:6" ht="12.75">
      <c r="D2">
        <v>14323300</v>
      </c>
      <c r="F2" t="s">
        <v>29</v>
      </c>
    </row>
    <row r="4" spans="3:8" ht="12.75">
      <c r="C4" t="s">
        <v>30</v>
      </c>
      <c r="H4" t="s">
        <v>31</v>
      </c>
    </row>
    <row r="6" spans="1:14" ht="12.75">
      <c r="A6" s="5" t="s">
        <v>32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19</v>
      </c>
      <c r="N6" s="5" t="s">
        <v>32</v>
      </c>
    </row>
    <row r="7" spans="1:14" s="9" customFormat="1" ht="12.75">
      <c r="A7" s="8" t="s">
        <v>33</v>
      </c>
      <c r="B7" s="9" t="s">
        <v>34</v>
      </c>
      <c r="C7" s="9" t="s">
        <v>35</v>
      </c>
      <c r="D7" s="9" t="s">
        <v>11</v>
      </c>
      <c r="E7" s="9" t="s">
        <v>11</v>
      </c>
      <c r="F7" s="9" t="s">
        <v>11</v>
      </c>
      <c r="G7" s="9" t="s">
        <v>11</v>
      </c>
      <c r="H7" s="9" t="s">
        <v>11</v>
      </c>
      <c r="I7" s="9" t="s">
        <v>11</v>
      </c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</row>
    <row r="8" spans="1:14" ht="12.75">
      <c r="A8">
        <v>1</v>
      </c>
      <c r="B8" s="3">
        <v>3.7</v>
      </c>
      <c r="C8" s="3">
        <v>3.4</v>
      </c>
      <c r="D8">
        <v>49</v>
      </c>
      <c r="E8">
        <v>123</v>
      </c>
      <c r="F8">
        <v>34</v>
      </c>
      <c r="G8">
        <v>125</v>
      </c>
      <c r="H8">
        <v>42</v>
      </c>
      <c r="J8">
        <v>9.2</v>
      </c>
      <c r="K8">
        <v>8.4</v>
      </c>
      <c r="M8">
        <v>2.6</v>
      </c>
      <c r="N8">
        <v>1</v>
      </c>
    </row>
    <row r="9" spans="1:14" ht="12.75">
      <c r="A9">
        <v>2</v>
      </c>
      <c r="B9" s="3">
        <v>4</v>
      </c>
      <c r="C9" s="3">
        <v>3.8</v>
      </c>
      <c r="D9">
        <v>46</v>
      </c>
      <c r="E9">
        <v>107</v>
      </c>
      <c r="F9">
        <v>32</v>
      </c>
      <c r="G9">
        <v>130</v>
      </c>
      <c r="J9">
        <v>8.9</v>
      </c>
      <c r="K9">
        <v>4.5</v>
      </c>
      <c r="M9">
        <v>2.6</v>
      </c>
      <c r="N9">
        <v>2</v>
      </c>
    </row>
    <row r="10" spans="1:14" ht="12.75">
      <c r="A10">
        <v>3</v>
      </c>
      <c r="B10" s="3">
        <v>3.8</v>
      </c>
      <c r="C10" s="3">
        <v>4.8</v>
      </c>
      <c r="D10">
        <v>40</v>
      </c>
      <c r="E10">
        <v>159</v>
      </c>
      <c r="F10">
        <v>29</v>
      </c>
      <c r="G10">
        <v>145</v>
      </c>
      <c r="J10">
        <v>8.8</v>
      </c>
      <c r="K10">
        <v>3.7</v>
      </c>
      <c r="M10">
        <v>2.6</v>
      </c>
      <c r="N10">
        <v>3</v>
      </c>
    </row>
    <row r="11" spans="1:14" ht="12.75">
      <c r="A11">
        <v>4</v>
      </c>
      <c r="B11" s="3">
        <v>3.5</v>
      </c>
      <c r="C11" s="3">
        <v>4.8</v>
      </c>
      <c r="D11">
        <v>35</v>
      </c>
      <c r="E11">
        <v>173</v>
      </c>
      <c r="F11">
        <v>25</v>
      </c>
      <c r="G11">
        <v>132</v>
      </c>
      <c r="J11">
        <v>8.8</v>
      </c>
      <c r="K11">
        <v>3.8</v>
      </c>
      <c r="M11">
        <v>2.7</v>
      </c>
      <c r="N11">
        <v>4</v>
      </c>
    </row>
    <row r="12" spans="1:14" ht="12.75">
      <c r="A12">
        <v>5</v>
      </c>
      <c r="B12" s="3">
        <v>3.9</v>
      </c>
      <c r="C12" s="3">
        <v>6.6</v>
      </c>
      <c r="D12">
        <v>30</v>
      </c>
      <c r="E12">
        <v>172</v>
      </c>
      <c r="F12">
        <v>22</v>
      </c>
      <c r="G12">
        <v>139</v>
      </c>
      <c r="J12">
        <v>8.6</v>
      </c>
      <c r="K12">
        <v>3.2</v>
      </c>
      <c r="M12">
        <v>2.6</v>
      </c>
      <c r="N12">
        <v>5</v>
      </c>
    </row>
    <row r="13" spans="1:14" ht="12.75">
      <c r="A13">
        <v>6</v>
      </c>
      <c r="B13" s="3">
        <v>4.3</v>
      </c>
      <c r="C13" s="3">
        <v>5</v>
      </c>
      <c r="D13">
        <v>31</v>
      </c>
      <c r="E13">
        <v>168</v>
      </c>
      <c r="F13">
        <v>20</v>
      </c>
      <c r="G13">
        <v>128</v>
      </c>
      <c r="J13">
        <v>8.5</v>
      </c>
      <c r="K13" s="3">
        <v>2.9</v>
      </c>
      <c r="M13" s="3">
        <v>2.6</v>
      </c>
      <c r="N13">
        <v>6</v>
      </c>
    </row>
    <row r="14" spans="1:14" ht="12.75">
      <c r="A14">
        <v>7</v>
      </c>
      <c r="B14" s="3">
        <v>4.7</v>
      </c>
      <c r="C14">
        <v>27</v>
      </c>
      <c r="D14">
        <v>30</v>
      </c>
      <c r="E14">
        <v>146</v>
      </c>
      <c r="F14">
        <v>29</v>
      </c>
      <c r="G14">
        <v>122</v>
      </c>
      <c r="J14">
        <v>8.3</v>
      </c>
      <c r="K14" s="3">
        <v>2.8</v>
      </c>
      <c r="M14" s="3">
        <v>2.6</v>
      </c>
      <c r="N14">
        <v>7</v>
      </c>
    </row>
    <row r="15" spans="1:14" ht="12.75">
      <c r="A15">
        <v>8</v>
      </c>
      <c r="B15" s="3">
        <v>3.3</v>
      </c>
      <c r="C15">
        <v>38</v>
      </c>
      <c r="D15">
        <v>25</v>
      </c>
      <c r="E15">
        <v>145</v>
      </c>
      <c r="F15">
        <v>33</v>
      </c>
      <c r="G15">
        <v>113</v>
      </c>
      <c r="J15">
        <v>11</v>
      </c>
      <c r="K15" s="3">
        <v>3.2</v>
      </c>
      <c r="M15" s="3">
        <v>2.6</v>
      </c>
      <c r="N15">
        <v>8</v>
      </c>
    </row>
    <row r="16" spans="1:14" ht="12.75">
      <c r="A16">
        <v>9</v>
      </c>
      <c r="B16" s="3">
        <v>2.8</v>
      </c>
      <c r="C16">
        <v>45</v>
      </c>
      <c r="D16">
        <v>25</v>
      </c>
      <c r="E16">
        <v>136</v>
      </c>
      <c r="F16">
        <v>27</v>
      </c>
      <c r="G16">
        <v>95</v>
      </c>
      <c r="I16">
        <v>24</v>
      </c>
      <c r="J16">
        <v>17</v>
      </c>
      <c r="K16" s="3">
        <v>3.8</v>
      </c>
      <c r="M16" s="3">
        <v>2.6</v>
      </c>
      <c r="N16">
        <v>9</v>
      </c>
    </row>
    <row r="17" spans="1:14" ht="12.75">
      <c r="A17">
        <v>10</v>
      </c>
      <c r="B17" s="3">
        <v>3.7</v>
      </c>
      <c r="C17">
        <v>52</v>
      </c>
      <c r="D17">
        <v>25</v>
      </c>
      <c r="E17">
        <v>148</v>
      </c>
      <c r="F17">
        <v>23</v>
      </c>
      <c r="G17">
        <v>82</v>
      </c>
      <c r="I17">
        <v>22</v>
      </c>
      <c r="J17">
        <v>17</v>
      </c>
      <c r="K17" s="3">
        <v>3.6</v>
      </c>
      <c r="M17" s="3">
        <v>2.6</v>
      </c>
      <c r="N17">
        <v>10</v>
      </c>
    </row>
    <row r="18" spans="1:14" ht="12.75">
      <c r="A18">
        <v>11</v>
      </c>
      <c r="B18" s="3">
        <v>2.9</v>
      </c>
      <c r="C18">
        <v>69</v>
      </c>
      <c r="D18">
        <v>22</v>
      </c>
      <c r="E18">
        <v>143</v>
      </c>
      <c r="F18">
        <v>29</v>
      </c>
      <c r="G18">
        <v>69</v>
      </c>
      <c r="I18">
        <v>21</v>
      </c>
      <c r="J18">
        <v>16</v>
      </c>
      <c r="K18" s="3">
        <v>3.3</v>
      </c>
      <c r="M18" s="3">
        <v>2.6</v>
      </c>
      <c r="N18">
        <v>11</v>
      </c>
    </row>
    <row r="19" spans="1:14" ht="12.75">
      <c r="A19">
        <v>12</v>
      </c>
      <c r="B19" s="3">
        <v>3</v>
      </c>
      <c r="C19">
        <v>59</v>
      </c>
      <c r="D19">
        <v>26</v>
      </c>
      <c r="E19">
        <v>116</v>
      </c>
      <c r="F19">
        <v>28</v>
      </c>
      <c r="G19">
        <v>63</v>
      </c>
      <c r="I19">
        <v>20</v>
      </c>
      <c r="J19">
        <v>14</v>
      </c>
      <c r="K19" s="3">
        <v>3.6</v>
      </c>
      <c r="M19" s="3">
        <v>2.6</v>
      </c>
      <c r="N19">
        <v>12</v>
      </c>
    </row>
    <row r="20" spans="1:14" ht="12.75">
      <c r="A20">
        <v>13</v>
      </c>
      <c r="B20" s="3">
        <v>2.9</v>
      </c>
      <c r="C20">
        <v>59</v>
      </c>
      <c r="D20">
        <v>33</v>
      </c>
      <c r="E20">
        <v>99</v>
      </c>
      <c r="F20">
        <v>28</v>
      </c>
      <c r="G20">
        <v>58</v>
      </c>
      <c r="I20">
        <v>19</v>
      </c>
      <c r="J20">
        <v>13</v>
      </c>
      <c r="K20" s="3">
        <v>3.7</v>
      </c>
      <c r="M20" s="3">
        <v>2.6</v>
      </c>
      <c r="N20">
        <v>13</v>
      </c>
    </row>
    <row r="21" spans="1:14" ht="12.75">
      <c r="A21">
        <v>14</v>
      </c>
      <c r="B21" s="3">
        <v>3.3</v>
      </c>
      <c r="C21">
        <v>61</v>
      </c>
      <c r="D21">
        <v>41</v>
      </c>
      <c r="E21">
        <v>91</v>
      </c>
      <c r="F21">
        <v>28</v>
      </c>
      <c r="G21">
        <v>53</v>
      </c>
      <c r="I21">
        <v>18</v>
      </c>
      <c r="J21">
        <v>13</v>
      </c>
      <c r="K21" s="3">
        <v>3.8</v>
      </c>
      <c r="M21" s="3">
        <v>2.5</v>
      </c>
      <c r="N21">
        <v>14</v>
      </c>
    </row>
    <row r="22" spans="1:14" ht="12.75">
      <c r="A22">
        <v>15</v>
      </c>
      <c r="B22" s="3">
        <v>3</v>
      </c>
      <c r="C22">
        <v>56</v>
      </c>
      <c r="D22">
        <v>59</v>
      </c>
      <c r="E22">
        <v>84</v>
      </c>
      <c r="F22">
        <v>46</v>
      </c>
      <c r="G22">
        <v>47</v>
      </c>
      <c r="I22">
        <v>17</v>
      </c>
      <c r="J22">
        <v>12</v>
      </c>
      <c r="K22" s="3">
        <v>3.8</v>
      </c>
      <c r="M22" s="3">
        <v>2.5</v>
      </c>
      <c r="N22">
        <v>15</v>
      </c>
    </row>
    <row r="23" spans="1:14" ht="12.75">
      <c r="A23">
        <v>16</v>
      </c>
      <c r="B23" s="3">
        <v>4.4</v>
      </c>
      <c r="C23">
        <v>55</v>
      </c>
      <c r="D23">
        <v>76</v>
      </c>
      <c r="E23">
        <v>78</v>
      </c>
      <c r="F23">
        <v>84</v>
      </c>
      <c r="G23">
        <v>44</v>
      </c>
      <c r="I23">
        <v>17</v>
      </c>
      <c r="J23">
        <v>11</v>
      </c>
      <c r="K23" s="3">
        <v>3</v>
      </c>
      <c r="M23" s="3">
        <v>2.5</v>
      </c>
      <c r="N23">
        <v>16</v>
      </c>
    </row>
    <row r="24" spans="1:14" ht="12.75">
      <c r="A24">
        <v>17</v>
      </c>
      <c r="B24" s="3">
        <v>4.9</v>
      </c>
      <c r="C24">
        <v>47</v>
      </c>
      <c r="D24">
        <v>69</v>
      </c>
      <c r="E24">
        <v>75</v>
      </c>
      <c r="F24">
        <v>90</v>
      </c>
      <c r="G24">
        <v>43</v>
      </c>
      <c r="I24">
        <v>18</v>
      </c>
      <c r="J24">
        <v>11</v>
      </c>
      <c r="M24" s="3">
        <v>2.5</v>
      </c>
      <c r="N24">
        <v>17</v>
      </c>
    </row>
    <row r="25" spans="1:14" ht="12.75">
      <c r="A25">
        <v>18</v>
      </c>
      <c r="B25" s="3">
        <v>4.4</v>
      </c>
      <c r="C25">
        <v>45</v>
      </c>
      <c r="D25">
        <v>69</v>
      </c>
      <c r="E25">
        <v>64</v>
      </c>
      <c r="F25">
        <v>80</v>
      </c>
      <c r="G25">
        <v>42</v>
      </c>
      <c r="I25">
        <v>17</v>
      </c>
      <c r="J25">
        <v>10</v>
      </c>
      <c r="M25" s="3">
        <v>2.5</v>
      </c>
      <c r="N25">
        <v>18</v>
      </c>
    </row>
    <row r="26" spans="1:14" ht="12.75">
      <c r="A26">
        <v>19</v>
      </c>
      <c r="B26" s="3">
        <v>3.3</v>
      </c>
      <c r="C26">
        <v>46</v>
      </c>
      <c r="D26">
        <v>63</v>
      </c>
      <c r="E26">
        <v>60</v>
      </c>
      <c r="F26">
        <v>89</v>
      </c>
      <c r="G26">
        <v>60</v>
      </c>
      <c r="I26">
        <v>17</v>
      </c>
      <c r="J26">
        <v>9.7</v>
      </c>
      <c r="M26" s="3">
        <v>2.5</v>
      </c>
      <c r="N26">
        <v>19</v>
      </c>
    </row>
    <row r="27" spans="1:14" ht="12.75">
      <c r="A27">
        <v>20</v>
      </c>
      <c r="B27" s="3">
        <v>3.5</v>
      </c>
      <c r="C27">
        <v>50</v>
      </c>
      <c r="D27">
        <v>57</v>
      </c>
      <c r="E27">
        <v>80</v>
      </c>
      <c r="F27">
        <v>94</v>
      </c>
      <c r="G27">
        <v>71</v>
      </c>
      <c r="I27">
        <v>16</v>
      </c>
      <c r="J27">
        <v>7.9</v>
      </c>
      <c r="M27" s="3">
        <v>2.5</v>
      </c>
      <c r="N27">
        <v>20</v>
      </c>
    </row>
    <row r="28" spans="1:14" ht="12.75">
      <c r="A28">
        <v>21</v>
      </c>
      <c r="B28" s="3">
        <v>3.1</v>
      </c>
      <c r="C28">
        <v>47</v>
      </c>
      <c r="D28">
        <v>57</v>
      </c>
      <c r="E28">
        <v>78</v>
      </c>
      <c r="F28">
        <v>81</v>
      </c>
      <c r="G28">
        <v>60</v>
      </c>
      <c r="I28">
        <v>16</v>
      </c>
      <c r="J28">
        <v>6.1</v>
      </c>
      <c r="M28" s="3">
        <v>2.5</v>
      </c>
      <c r="N28">
        <v>21</v>
      </c>
    </row>
    <row r="29" spans="1:14" ht="12.75">
      <c r="A29">
        <v>22</v>
      </c>
      <c r="B29" s="3">
        <v>4.5</v>
      </c>
      <c r="C29">
        <v>51</v>
      </c>
      <c r="D29">
        <v>47</v>
      </c>
      <c r="E29">
        <v>67</v>
      </c>
      <c r="F29">
        <v>75</v>
      </c>
      <c r="G29">
        <v>50</v>
      </c>
      <c r="I29">
        <v>15</v>
      </c>
      <c r="J29">
        <v>5.8</v>
      </c>
      <c r="M29" s="3">
        <v>2.5</v>
      </c>
      <c r="N29">
        <v>22</v>
      </c>
    </row>
    <row r="30" spans="1:14" ht="12.75">
      <c r="A30">
        <v>23</v>
      </c>
      <c r="B30" s="3">
        <v>4.1</v>
      </c>
      <c r="C30">
        <v>56</v>
      </c>
      <c r="D30">
        <v>50</v>
      </c>
      <c r="E30">
        <v>59</v>
      </c>
      <c r="F30">
        <v>76</v>
      </c>
      <c r="G30">
        <v>45</v>
      </c>
      <c r="I30">
        <v>13</v>
      </c>
      <c r="J30">
        <v>5.6</v>
      </c>
      <c r="M30" s="3">
        <v>2.5</v>
      </c>
      <c r="N30">
        <v>23</v>
      </c>
    </row>
    <row r="31" spans="1:14" ht="12.75">
      <c r="A31">
        <v>24</v>
      </c>
      <c r="B31" s="3">
        <v>4.5</v>
      </c>
      <c r="C31">
        <v>60</v>
      </c>
      <c r="D31">
        <v>49</v>
      </c>
      <c r="E31">
        <v>52</v>
      </c>
      <c r="F31">
        <v>72</v>
      </c>
      <c r="G31">
        <v>42</v>
      </c>
      <c r="I31">
        <v>13</v>
      </c>
      <c r="J31">
        <v>5.5</v>
      </c>
      <c r="M31" s="3">
        <v>2.5</v>
      </c>
      <c r="N31">
        <v>24</v>
      </c>
    </row>
    <row r="32" spans="1:14" ht="12.75">
      <c r="A32">
        <v>25</v>
      </c>
      <c r="B32" s="3">
        <v>4.4</v>
      </c>
      <c r="C32">
        <v>71</v>
      </c>
      <c r="D32">
        <v>73</v>
      </c>
      <c r="E32">
        <v>48</v>
      </c>
      <c r="F32">
        <v>117</v>
      </c>
      <c r="G32">
        <v>56</v>
      </c>
      <c r="I32">
        <v>12</v>
      </c>
      <c r="J32">
        <v>5.3</v>
      </c>
      <c r="M32" s="3">
        <v>2.5</v>
      </c>
      <c r="N32">
        <v>25</v>
      </c>
    </row>
    <row r="33" spans="1:14" ht="12.75">
      <c r="A33">
        <v>26</v>
      </c>
      <c r="B33" s="3">
        <v>3.7</v>
      </c>
      <c r="C33">
        <v>70</v>
      </c>
      <c r="D33">
        <v>121</v>
      </c>
      <c r="E33">
        <v>50</v>
      </c>
      <c r="F33">
        <v>149</v>
      </c>
      <c r="G33">
        <v>58</v>
      </c>
      <c r="I33">
        <v>12</v>
      </c>
      <c r="J33">
        <v>4.8</v>
      </c>
      <c r="M33" s="3">
        <v>2.5</v>
      </c>
      <c r="N33">
        <v>26</v>
      </c>
    </row>
    <row r="34" spans="1:14" ht="12.75">
      <c r="A34">
        <v>27</v>
      </c>
      <c r="B34" s="3">
        <v>3.2</v>
      </c>
      <c r="C34">
        <v>71</v>
      </c>
      <c r="D34">
        <v>189</v>
      </c>
      <c r="E34">
        <v>54</v>
      </c>
      <c r="F34">
        <v>143</v>
      </c>
      <c r="G34">
        <v>57</v>
      </c>
      <c r="I34">
        <v>11</v>
      </c>
      <c r="J34">
        <v>5.2</v>
      </c>
      <c r="M34" s="3">
        <v>2.5</v>
      </c>
      <c r="N34">
        <v>27</v>
      </c>
    </row>
    <row r="35" spans="1:14" ht="12.75">
      <c r="A35">
        <v>28</v>
      </c>
      <c r="B35" s="3">
        <v>2.9</v>
      </c>
      <c r="C35">
        <v>62</v>
      </c>
      <c r="D35">
        <v>191</v>
      </c>
      <c r="E35">
        <v>47</v>
      </c>
      <c r="F35">
        <v>135</v>
      </c>
      <c r="G35">
        <v>51</v>
      </c>
      <c r="I35">
        <v>11</v>
      </c>
      <c r="J35">
        <v>15</v>
      </c>
      <c r="M35" s="3">
        <v>2.5</v>
      </c>
      <c r="N35">
        <v>28</v>
      </c>
    </row>
    <row r="36" spans="1:14" ht="12.75">
      <c r="A36">
        <v>29</v>
      </c>
      <c r="B36" s="3">
        <v>3.9</v>
      </c>
      <c r="C36">
        <v>52</v>
      </c>
      <c r="D36">
        <v>187</v>
      </c>
      <c r="E36">
        <v>41</v>
      </c>
      <c r="F36" s="2" t="s">
        <v>12</v>
      </c>
      <c r="G36">
        <v>46</v>
      </c>
      <c r="I36">
        <v>10</v>
      </c>
      <c r="J36">
        <v>9.6</v>
      </c>
      <c r="L36">
        <v>2.6</v>
      </c>
      <c r="M36" s="3">
        <v>2.5</v>
      </c>
      <c r="N36">
        <v>29</v>
      </c>
    </row>
    <row r="37" spans="1:14" ht="12.75">
      <c r="A37">
        <v>30</v>
      </c>
      <c r="B37" s="3">
        <v>4.3</v>
      </c>
      <c r="C37">
        <v>46</v>
      </c>
      <c r="D37">
        <v>180</v>
      </c>
      <c r="E37">
        <v>37</v>
      </c>
      <c r="F37" s="2" t="s">
        <v>12</v>
      </c>
      <c r="G37">
        <v>44</v>
      </c>
      <c r="I37">
        <v>9.8</v>
      </c>
      <c r="J37">
        <v>6.6</v>
      </c>
      <c r="L37">
        <v>2.6</v>
      </c>
      <c r="M37" s="3">
        <v>3</v>
      </c>
      <c r="N37">
        <v>30</v>
      </c>
    </row>
    <row r="38" spans="1:14" ht="12.75">
      <c r="A38">
        <v>31</v>
      </c>
      <c r="B38" s="3">
        <v>4.3</v>
      </c>
      <c r="C38" s="2" t="s">
        <v>12</v>
      </c>
      <c r="D38">
        <v>143</v>
      </c>
      <c r="E38">
        <v>37</v>
      </c>
      <c r="F38" s="2" t="s">
        <v>12</v>
      </c>
      <c r="G38">
        <v>44</v>
      </c>
      <c r="H38" s="2" t="s">
        <v>12</v>
      </c>
      <c r="I38">
        <v>9.5</v>
      </c>
      <c r="J38" s="2" t="s">
        <v>12</v>
      </c>
      <c r="L38">
        <v>2.6</v>
      </c>
      <c r="M38" s="2" t="s">
        <v>12</v>
      </c>
      <c r="N38">
        <v>31</v>
      </c>
    </row>
    <row r="40" spans="1:13" ht="12.75">
      <c r="A40" t="s">
        <v>13</v>
      </c>
      <c r="B40">
        <v>116.2</v>
      </c>
      <c r="C40">
        <v>1323.4</v>
      </c>
      <c r="D40" s="1">
        <v>2138</v>
      </c>
      <c r="E40" s="1">
        <v>2937</v>
      </c>
      <c r="F40" s="1">
        <v>1718</v>
      </c>
      <c r="G40" s="1">
        <v>2314</v>
      </c>
      <c r="H40">
        <v>42</v>
      </c>
      <c r="I40">
        <v>358.3</v>
      </c>
      <c r="J40">
        <v>293.2</v>
      </c>
      <c r="K40">
        <v>61.1</v>
      </c>
      <c r="L40">
        <v>7.8</v>
      </c>
      <c r="M40">
        <v>76.9</v>
      </c>
    </row>
    <row r="41" spans="1:13" ht="12.75">
      <c r="A41" t="s">
        <v>14</v>
      </c>
      <c r="B41">
        <v>3.75</v>
      </c>
      <c r="C41">
        <v>44.1</v>
      </c>
      <c r="D41">
        <v>69</v>
      </c>
      <c r="E41">
        <v>94.7</v>
      </c>
      <c r="F41">
        <v>61.4</v>
      </c>
      <c r="G41">
        <v>74.6</v>
      </c>
      <c r="H41">
        <v>42</v>
      </c>
      <c r="I41">
        <v>15.6</v>
      </c>
      <c r="J41">
        <v>9.77</v>
      </c>
      <c r="K41">
        <v>3.82</v>
      </c>
      <c r="L41">
        <v>2.6</v>
      </c>
      <c r="M41">
        <v>2.56</v>
      </c>
    </row>
    <row r="42" spans="1:13" ht="12.75">
      <c r="A42" t="s">
        <v>15</v>
      </c>
      <c r="B42">
        <v>4.9</v>
      </c>
      <c r="C42">
        <v>71</v>
      </c>
      <c r="D42">
        <v>191</v>
      </c>
      <c r="E42">
        <v>173</v>
      </c>
      <c r="F42">
        <v>149</v>
      </c>
      <c r="G42">
        <v>145</v>
      </c>
      <c r="H42">
        <v>42</v>
      </c>
      <c r="I42">
        <v>24</v>
      </c>
      <c r="J42">
        <v>17</v>
      </c>
      <c r="K42">
        <v>8.4</v>
      </c>
      <c r="L42">
        <v>2.6</v>
      </c>
      <c r="M42">
        <v>3</v>
      </c>
    </row>
    <row r="43" spans="1:13" ht="12.75">
      <c r="A43" t="s">
        <v>16</v>
      </c>
      <c r="B43">
        <v>2.8</v>
      </c>
      <c r="C43">
        <v>3.4</v>
      </c>
      <c r="D43">
        <v>22</v>
      </c>
      <c r="E43">
        <v>37</v>
      </c>
      <c r="F43">
        <v>20</v>
      </c>
      <c r="G43">
        <v>42</v>
      </c>
      <c r="H43">
        <v>42</v>
      </c>
      <c r="I43">
        <v>9.5</v>
      </c>
      <c r="J43">
        <v>4.8</v>
      </c>
      <c r="K43">
        <v>2.8</v>
      </c>
      <c r="L43">
        <v>2.6</v>
      </c>
      <c r="M43">
        <v>2.5</v>
      </c>
    </row>
    <row r="44" spans="1:13" ht="12.75">
      <c r="A44" t="s">
        <v>17</v>
      </c>
      <c r="B44">
        <v>230</v>
      </c>
      <c r="C44" s="1">
        <v>2620</v>
      </c>
      <c r="D44" s="1">
        <v>4240</v>
      </c>
      <c r="E44" s="1">
        <v>5830</v>
      </c>
      <c r="F44" s="1">
        <v>3410</v>
      </c>
      <c r="G44" s="1">
        <v>4590</v>
      </c>
      <c r="H44">
        <v>83</v>
      </c>
      <c r="I44">
        <v>711</v>
      </c>
      <c r="J44">
        <v>582</v>
      </c>
      <c r="K44">
        <v>121</v>
      </c>
      <c r="L44">
        <v>15</v>
      </c>
      <c r="M44">
        <v>153</v>
      </c>
    </row>
    <row r="45" spans="8:12" s="2" customFormat="1" ht="12.75">
      <c r="H45" s="2" t="s">
        <v>18</v>
      </c>
      <c r="I45" s="2" t="s">
        <v>18</v>
      </c>
      <c r="K45" s="2" t="s">
        <v>18</v>
      </c>
      <c r="L45" s="2" t="s">
        <v>18</v>
      </c>
    </row>
    <row r="46" spans="1:11" ht="12.75">
      <c r="A46" t="s">
        <v>23</v>
      </c>
      <c r="B46" s="5" t="s">
        <v>13</v>
      </c>
      <c r="C46" s="4">
        <f>SUM(B8:D38)</f>
        <v>3577.6</v>
      </c>
      <c r="D46" s="5" t="s">
        <v>14</v>
      </c>
      <c r="E46" s="10">
        <f>AVERAGE(B8:D38)</f>
        <v>38.88695652173913</v>
      </c>
      <c r="F46" s="5" t="s">
        <v>15</v>
      </c>
      <c r="G46">
        <f>MAX(B8:D38)</f>
        <v>191</v>
      </c>
      <c r="H46" s="5" t="s">
        <v>16</v>
      </c>
      <c r="I46">
        <v>2.8</v>
      </c>
      <c r="J46" s="5" t="s">
        <v>17</v>
      </c>
      <c r="K46" s="1">
        <v>25700</v>
      </c>
    </row>
    <row r="47" spans="1:11" ht="12.75">
      <c r="A47" t="s">
        <v>36</v>
      </c>
      <c r="B47" s="5" t="s">
        <v>13</v>
      </c>
      <c r="C47" s="4">
        <f>SUM(B8:N38)</f>
        <v>11881.9</v>
      </c>
      <c r="D47" s="5" t="s">
        <v>14</v>
      </c>
      <c r="E47" s="10">
        <f>AVERAGE(B8:N38)</f>
        <v>37.6009493670886</v>
      </c>
      <c r="F47" s="5" t="s">
        <v>15</v>
      </c>
      <c r="G47">
        <v>191</v>
      </c>
      <c r="H47" s="5" t="s">
        <v>16</v>
      </c>
      <c r="I47">
        <v>2.8</v>
      </c>
      <c r="J47" s="5" t="s">
        <v>17</v>
      </c>
      <c r="K47" s="1">
        <v>22580</v>
      </c>
    </row>
    <row r="49" ht="12.75">
      <c r="A49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Freelin Reasor</cp:lastModifiedBy>
  <dcterms:created xsi:type="dcterms:W3CDTF">2007-07-19T19:25:46Z</dcterms:created>
  <dcterms:modified xsi:type="dcterms:W3CDTF">2023-11-15T23:26:41Z</dcterms:modified>
  <cp:category/>
  <cp:version/>
  <cp:contentType/>
  <cp:contentStatus/>
</cp:coreProperties>
</file>