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definedNames>
    <definedName name="author">Sheet1!$K$40</definedName>
    <definedName name="comments">Sheet1!#REF!</definedName>
    <definedName name="commentstitle">Sheet1!#REF!</definedName>
    <definedName name="currentdate">Sheet1!$H$40</definedName>
    <definedName name="dailymax">Sheet1!$K$4</definedName>
    <definedName name="data">Sheet1!$A$6</definedName>
    <definedName name="firstrow">Sheet1!#REF!</definedName>
    <definedName name="report">Sheet1!$B$2</definedName>
    <definedName name="sheet2">Sheet2!$A$1</definedName>
    <definedName name="station">Sheet1!$C$4</definedName>
    <definedName name="title">Sheet1!$A$1</definedName>
    <definedName name="unit">Sheet1!$I$3</definedName>
  </definedNames>
  <calcPr calcId="145621"/>
</workbook>
</file>

<file path=xl/calcChain.xml><?xml version="1.0" encoding="utf-8"?>
<calcChain xmlns="http://schemas.openxmlformats.org/spreadsheetml/2006/main">
  <c r="M39" i="1" l="1"/>
  <c r="L39" i="1"/>
  <c r="K39" i="1"/>
  <c r="J39" i="1"/>
  <c r="I39" i="1"/>
  <c r="H39" i="1"/>
  <c r="G39" i="1"/>
  <c r="F39" i="1"/>
  <c r="E39" i="1"/>
  <c r="D39" i="1"/>
  <c r="C39" i="1"/>
  <c r="M38" i="1"/>
  <c r="L38" i="1"/>
  <c r="K38" i="1"/>
  <c r="J38" i="1"/>
  <c r="I38" i="1"/>
  <c r="H38" i="1"/>
  <c r="G38" i="1"/>
  <c r="F38" i="1"/>
  <c r="E38" i="1"/>
  <c r="D38" i="1"/>
  <c r="C38" i="1"/>
  <c r="M37" i="1"/>
  <c r="L37" i="1"/>
  <c r="K37" i="1"/>
  <c r="J37" i="1"/>
  <c r="I37" i="1"/>
  <c r="H37" i="1"/>
  <c r="G37" i="1"/>
  <c r="F37" i="1"/>
  <c r="E37" i="1"/>
  <c r="D37" i="1"/>
  <c r="C37" i="1"/>
  <c r="B39" i="1"/>
  <c r="B38" i="1"/>
  <c r="B37" i="1"/>
</calcChain>
</file>

<file path=xl/sharedStrings.xml><?xml version="1.0" encoding="utf-8"?>
<sst xmlns="http://schemas.openxmlformats.org/spreadsheetml/2006/main" count="38" uniqueCount="32">
  <si>
    <t>Feb</t>
  </si>
  <si>
    <t>Mar</t>
  </si>
  <si>
    <t>May</t>
  </si>
  <si>
    <t>Jun</t>
  </si>
  <si>
    <t>Jul</t>
  </si>
  <si>
    <t>Aug</t>
  </si>
  <si>
    <t>Sep</t>
  </si>
  <si>
    <t>Oct</t>
  </si>
  <si>
    <t>Nov</t>
  </si>
  <si>
    <t>Dec</t>
  </si>
  <si>
    <t>Day</t>
  </si>
  <si>
    <t>Jan</t>
  </si>
  <si>
    <t>Min</t>
  </si>
  <si>
    <t>Mean</t>
  </si>
  <si>
    <t>Max</t>
  </si>
  <si>
    <t>+</t>
  </si>
  <si>
    <t>Apr</t>
  </si>
  <si>
    <t>Annual Values and Summary</t>
  </si>
  <si>
    <t>Station:</t>
  </si>
  <si>
    <t>Units:</t>
  </si>
  <si>
    <t>Daily Max:</t>
  </si>
  <si>
    <t>Legend:</t>
  </si>
  <si>
    <t>'---' Missing Data</t>
  </si>
  <si>
    <t>'+' No Day</t>
  </si>
  <si>
    <t>Created on</t>
  </si>
  <si>
    <t>East Fork Millicoma River (14324100)</t>
  </si>
  <si>
    <t>cubic foot per second</t>
  </si>
  <si>
    <t>Yearly Discharge Summary (Q) 2014</t>
  </si>
  <si>
    <t xml:space="preserve">(October 1, 2013 to September 30, 2014)    
</t>
  </si>
  <si>
    <t xml:space="preserve">by Coos Watershed Association </t>
  </si>
  <si>
    <t>01/06/15 15:45</t>
  </si>
  <si>
    <t>5830.00 on Feburary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</si>
</sst>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1" fillId="2" borderId="0" xfId="0" applyFont="1" applyFill="1" applyBorder="1"/>
    <xf numFmtId="0" fontId="1" fillId="0" borderId="1" xfId="0" applyFont="1" applyBorder="1"/>
    <xf numFmtId="2" fontId="0" fillId="0" borderId="5" xfId="0" quotePrefix="1" applyNumberFormat="1" applyBorder="1" applyAlignment="1">
      <alignment horizontal="center"/>
    </xf>
    <xf numFmtId="2" fontId="0" fillId="0" borderId="6" xfId="0" quotePrefix="1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quotePrefix="1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0" fillId="3" borderId="5" xfId="0" quotePrefix="1" applyNumberFormat="1" applyFill="1" applyBorder="1" applyAlignment="1">
      <alignment horizontal="center"/>
    </xf>
    <xf numFmtId="2" fontId="0" fillId="3" borderId="0" xfId="0" quotePrefix="1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1" xfId="0" quotePrefix="1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2" fontId="0" fillId="3" borderId="8" xfId="0" quotePrefix="1" applyNumberFormat="1" applyFill="1" applyBorder="1" applyAlignment="1">
      <alignment horizontal="center"/>
    </xf>
    <xf numFmtId="2" fontId="0" fillId="3" borderId="4" xfId="0" quotePrefix="1" applyNumberForma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2" fontId="0" fillId="0" borderId="12" xfId="0" quotePrefix="1" applyNumberFormat="1" applyBorder="1" applyAlignment="1">
      <alignment horizontal="center"/>
    </xf>
    <xf numFmtId="2" fontId="0" fillId="0" borderId="13" xfId="0" quotePrefix="1" applyNumberFormat="1" applyBorder="1" applyAlignment="1">
      <alignment horizontal="center"/>
    </xf>
    <xf numFmtId="2" fontId="0" fillId="3" borderId="14" xfId="0" quotePrefix="1" applyNumberFormat="1" applyFill="1" applyBorder="1" applyAlignment="1">
      <alignment horizontal="center"/>
    </xf>
    <xf numFmtId="2" fontId="0" fillId="3" borderId="12" xfId="0" quotePrefix="1" applyNumberFormat="1" applyFill="1" applyBorder="1" applyAlignment="1">
      <alignment horizontal="center"/>
    </xf>
    <xf numFmtId="2" fontId="0" fillId="0" borderId="15" xfId="0" quotePrefix="1" applyNumberFormat="1" applyBorder="1" applyAlignment="1">
      <alignment horizontal="center"/>
    </xf>
    <xf numFmtId="2" fontId="0" fillId="3" borderId="15" xfId="0" quotePrefix="1" applyNumberFormat="1" applyFill="1" applyBorder="1" applyAlignment="1">
      <alignment horizontal="center"/>
    </xf>
    <xf numFmtId="2" fontId="0" fillId="0" borderId="14" xfId="0" quotePrefix="1" applyNumberFormat="1" applyBorder="1" applyAlignment="1">
      <alignment horizontal="center"/>
    </xf>
    <xf numFmtId="2" fontId="0" fillId="3" borderId="16" xfId="0" quotePrefix="1" applyNumberFormat="1" applyFill="1" applyBorder="1" applyAlignment="1">
      <alignment horizontal="center"/>
    </xf>
    <xf numFmtId="2" fontId="0" fillId="0" borderId="17" xfId="0" quotePrefix="1" applyNumberFormat="1" applyBorder="1" applyAlignment="1">
      <alignment horizontal="center"/>
    </xf>
    <xf numFmtId="2" fontId="0" fillId="0" borderId="18" xfId="0" quotePrefix="1" applyNumberFormat="1" applyBorder="1" applyAlignment="1">
      <alignment horizontal="center"/>
    </xf>
    <xf numFmtId="2" fontId="0" fillId="3" borderId="19" xfId="0" quotePrefix="1" applyNumberFormat="1" applyFill="1" applyBorder="1" applyAlignment="1">
      <alignment horizontal="center"/>
    </xf>
    <xf numFmtId="2" fontId="0" fillId="3" borderId="20" xfId="0" quotePrefix="1" applyNumberFormat="1" applyFill="1" applyBorder="1" applyAlignment="1">
      <alignment horizontal="center"/>
    </xf>
    <xf numFmtId="2" fontId="0" fillId="3" borderId="21" xfId="0" quotePrefix="1" applyNumberFormat="1" applyFill="1" applyBorder="1" applyAlignment="1">
      <alignment horizontal="center"/>
    </xf>
    <xf numFmtId="2" fontId="0" fillId="3" borderId="20" xfId="0" applyNumberFormat="1" applyFill="1" applyBorder="1" applyAlignment="1">
      <alignment horizontal="center"/>
    </xf>
    <xf numFmtId="2" fontId="0" fillId="3" borderId="22" xfId="0" quotePrefix="1" applyNumberFormat="1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2" fontId="0" fillId="3" borderId="23" xfId="0" quotePrefix="1" applyNumberFormat="1" applyFill="1" applyBorder="1" applyAlignment="1">
      <alignment horizontal="center"/>
    </xf>
    <xf numFmtId="2" fontId="0" fillId="0" borderId="24" xfId="0" quotePrefix="1" applyNumberFormat="1" applyBorder="1" applyAlignment="1">
      <alignment horizontal="center"/>
    </xf>
    <xf numFmtId="2" fontId="0" fillId="0" borderId="25" xfId="0" quotePrefix="1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3" borderId="26" xfId="0" quotePrefix="1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2" fontId="0" fillId="4" borderId="20" xfId="0" quotePrefix="1" applyNumberFormat="1" applyFill="1" applyBorder="1" applyAlignment="1">
      <alignment horizontal="center"/>
    </xf>
    <xf numFmtId="2" fontId="0" fillId="4" borderId="21" xfId="0" quotePrefix="1" applyNumberFormat="1" applyFill="1" applyBorder="1" applyAlignment="1">
      <alignment horizontal="center"/>
    </xf>
    <xf numFmtId="2" fontId="0" fillId="4" borderId="0" xfId="0" quotePrefix="1" applyNumberFormat="1" applyFill="1" applyBorder="1" applyAlignment="1">
      <alignment horizontal="center"/>
    </xf>
    <xf numFmtId="2" fontId="0" fillId="4" borderId="20" xfId="0" applyNumberFormat="1" applyFill="1" applyBorder="1" applyAlignment="1">
      <alignment horizontal="center"/>
    </xf>
    <xf numFmtId="2" fontId="0" fillId="3" borderId="32" xfId="0" quotePrefix="1" applyNumberFormat="1" applyFill="1" applyBorder="1" applyAlignment="1">
      <alignment horizontal="center"/>
    </xf>
    <xf numFmtId="2" fontId="0" fillId="4" borderId="23" xfId="0" quotePrefix="1" applyNumberFormat="1" applyFill="1" applyBorder="1" applyAlignment="1">
      <alignment horizontal="center"/>
    </xf>
    <xf numFmtId="2" fontId="0" fillId="4" borderId="33" xfId="0" quotePrefix="1" applyNumberFormat="1" applyFill="1" applyBorder="1" applyAlignment="1">
      <alignment horizontal="center"/>
    </xf>
    <xf numFmtId="2" fontId="0" fillId="3" borderId="17" xfId="0" quotePrefix="1" applyNumberFormat="1" applyFill="1" applyBorder="1" applyAlignment="1">
      <alignment horizontal="center"/>
    </xf>
    <xf numFmtId="2" fontId="0" fillId="4" borderId="4" xfId="0" quotePrefix="1" applyNumberFormat="1" applyFill="1" applyBorder="1" applyAlignment="1">
      <alignment horizontal="center"/>
    </xf>
    <xf numFmtId="2" fontId="0" fillId="3" borderId="3" xfId="0" quotePrefix="1" applyNumberForma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0" fillId="0" borderId="5" xfId="0" applyBorder="1"/>
    <xf numFmtId="0" fontId="1" fillId="0" borderId="35" xfId="0" applyFont="1" applyBorder="1"/>
    <xf numFmtId="0" fontId="1" fillId="0" borderId="5" xfId="0" quotePrefix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quotePrefix="1" applyFont="1" applyBorder="1"/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F5F5F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BDBDB"/>
      <rgbColor rgb="003366FF"/>
      <rgbColor rgb="0033CCCC"/>
      <rgbColor rgb="0099CC00"/>
      <rgbColor rgb="00F0F0F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4" zoomScale="115" workbookViewId="0">
      <selection activeCell="G45" sqref="G45"/>
    </sheetView>
  </sheetViews>
  <sheetFormatPr defaultRowHeight="12.75" x14ac:dyDescent="0.2"/>
  <cols>
    <col min="1" max="13" width="11.140625" customWidth="1"/>
  </cols>
  <sheetData>
    <row r="1" spans="1:13" ht="26.25" customHeight="1" thickBot="1" x14ac:dyDescent="0.25">
      <c r="A1" s="78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3" x14ac:dyDescent="0.2">
      <c r="A2" s="3"/>
      <c r="B2" s="4"/>
      <c r="C2" s="4"/>
      <c r="D2" s="4"/>
      <c r="E2" s="68" t="s">
        <v>28</v>
      </c>
      <c r="F2" s="69"/>
      <c r="G2" s="69"/>
      <c r="H2" s="69"/>
      <c r="I2" s="69"/>
      <c r="J2" s="4"/>
      <c r="K2" s="4"/>
      <c r="L2" s="4"/>
      <c r="M2" s="5"/>
    </row>
    <row r="3" spans="1:13" x14ac:dyDescent="0.2">
      <c r="A3" s="3"/>
      <c r="B3" s="6" t="s">
        <v>17</v>
      </c>
      <c r="C3" s="6"/>
      <c r="D3" s="6"/>
      <c r="E3" s="4"/>
      <c r="F3" s="4"/>
      <c r="G3" s="4"/>
      <c r="H3" s="6" t="s">
        <v>19</v>
      </c>
      <c r="I3" s="4" t="s">
        <v>26</v>
      </c>
      <c r="J3" s="4"/>
      <c r="K3" s="4"/>
      <c r="L3" s="4"/>
      <c r="M3" s="5"/>
    </row>
    <row r="4" spans="1:13" ht="24.75" customHeight="1" thickBot="1" x14ac:dyDescent="0.25">
      <c r="A4" s="81" t="s">
        <v>18</v>
      </c>
      <c r="B4" s="77"/>
      <c r="C4" s="82" t="s">
        <v>25</v>
      </c>
      <c r="D4" s="82"/>
      <c r="E4" s="82"/>
      <c r="F4" s="82"/>
      <c r="G4" s="82"/>
      <c r="H4" s="1"/>
      <c r="I4" s="77" t="s">
        <v>20</v>
      </c>
      <c r="J4" s="77"/>
      <c r="K4" s="82" t="s">
        <v>31</v>
      </c>
      <c r="L4" s="82"/>
      <c r="M4" s="83"/>
    </row>
    <row r="5" spans="1:13" ht="13.5" thickBot="1" x14ac:dyDescent="0.25">
      <c r="A5" s="20" t="s">
        <v>10</v>
      </c>
      <c r="B5" s="2" t="s">
        <v>7</v>
      </c>
      <c r="C5" s="12" t="s">
        <v>8</v>
      </c>
      <c r="D5" s="2" t="s">
        <v>9</v>
      </c>
      <c r="E5" s="12" t="s">
        <v>11</v>
      </c>
      <c r="F5" s="2" t="s">
        <v>0</v>
      </c>
      <c r="G5" s="12" t="s">
        <v>1</v>
      </c>
      <c r="H5" s="2" t="s">
        <v>16</v>
      </c>
      <c r="I5" s="12" t="s">
        <v>2</v>
      </c>
      <c r="J5" s="2" t="s">
        <v>3</v>
      </c>
      <c r="K5" s="12" t="s">
        <v>4</v>
      </c>
      <c r="L5" s="2" t="s">
        <v>5</v>
      </c>
      <c r="M5" s="17" t="s">
        <v>6</v>
      </c>
    </row>
    <row r="6" spans="1:13" x14ac:dyDescent="0.2">
      <c r="A6" s="44">
        <v>1</v>
      </c>
      <c r="B6" s="29">
        <v>547</v>
      </c>
      <c r="C6" s="33">
        <v>45</v>
      </c>
      <c r="D6" s="29">
        <v>108</v>
      </c>
      <c r="E6" s="25">
        <v>101</v>
      </c>
      <c r="F6" s="29">
        <v>257</v>
      </c>
      <c r="G6" s="25">
        <v>270</v>
      </c>
      <c r="H6" s="29">
        <v>762</v>
      </c>
      <c r="I6" s="25">
        <v>261</v>
      </c>
      <c r="J6" s="29">
        <v>92.1</v>
      </c>
      <c r="K6" s="25">
        <v>45.5</v>
      </c>
      <c r="L6" s="29">
        <v>18.899999999999999</v>
      </c>
      <c r="M6" s="30">
        <v>12</v>
      </c>
    </row>
    <row r="7" spans="1:13" x14ac:dyDescent="0.2">
      <c r="A7" s="59">
        <v>2</v>
      </c>
      <c r="B7" s="26">
        <v>335</v>
      </c>
      <c r="C7" s="49">
        <v>74.3</v>
      </c>
      <c r="D7" s="26">
        <v>626</v>
      </c>
      <c r="E7" s="49">
        <v>98.4</v>
      </c>
      <c r="F7" s="26">
        <v>230</v>
      </c>
      <c r="G7" s="49">
        <v>269</v>
      </c>
      <c r="H7" s="26">
        <v>585</v>
      </c>
      <c r="I7" s="49">
        <v>236</v>
      </c>
      <c r="J7" s="26">
        <v>88.7</v>
      </c>
      <c r="K7" s="49">
        <v>42.8</v>
      </c>
      <c r="L7" s="26">
        <v>18.3</v>
      </c>
      <c r="M7" s="54">
        <v>10.9</v>
      </c>
    </row>
    <row r="8" spans="1:13" x14ac:dyDescent="0.2">
      <c r="A8" s="45">
        <v>3</v>
      </c>
      <c r="B8" s="27">
        <v>270</v>
      </c>
      <c r="C8" s="34">
        <v>70.5</v>
      </c>
      <c r="D8" s="27">
        <v>397</v>
      </c>
      <c r="E8" s="34">
        <v>96.6</v>
      </c>
      <c r="F8" s="27">
        <v>211</v>
      </c>
      <c r="G8" s="34">
        <v>292</v>
      </c>
      <c r="H8" s="27">
        <v>475</v>
      </c>
      <c r="I8" s="34">
        <v>217</v>
      </c>
      <c r="J8" s="27">
        <v>85.1</v>
      </c>
      <c r="K8" s="34">
        <v>41.6</v>
      </c>
      <c r="L8" s="27">
        <v>17.899999999999999</v>
      </c>
      <c r="M8" s="39">
        <v>10.1</v>
      </c>
    </row>
    <row r="9" spans="1:13" x14ac:dyDescent="0.2">
      <c r="A9" s="59">
        <v>4</v>
      </c>
      <c r="B9" s="28">
        <v>207</v>
      </c>
      <c r="C9" s="49">
        <v>59.7</v>
      </c>
      <c r="D9" s="28">
        <v>284</v>
      </c>
      <c r="E9" s="49">
        <v>94.2</v>
      </c>
      <c r="F9" s="28">
        <v>196</v>
      </c>
      <c r="G9" s="49">
        <v>295</v>
      </c>
      <c r="H9" s="28">
        <v>411</v>
      </c>
      <c r="I9" s="49">
        <v>246</v>
      </c>
      <c r="J9" s="28">
        <v>80.900000000000006</v>
      </c>
      <c r="K9" s="49">
        <v>41.7</v>
      </c>
      <c r="L9" s="28">
        <v>17.8</v>
      </c>
      <c r="M9" s="54">
        <v>9.52</v>
      </c>
    </row>
    <row r="10" spans="1:13" x14ac:dyDescent="0.2">
      <c r="A10" s="45">
        <v>5</v>
      </c>
      <c r="B10" s="27">
        <v>175</v>
      </c>
      <c r="C10" s="14">
        <v>82.2</v>
      </c>
      <c r="D10" s="27">
        <v>239</v>
      </c>
      <c r="E10" s="14">
        <v>91.5</v>
      </c>
      <c r="F10" s="27">
        <v>186</v>
      </c>
      <c r="G10" s="14">
        <v>367</v>
      </c>
      <c r="H10" s="27">
        <v>386</v>
      </c>
      <c r="I10" s="14">
        <v>288</v>
      </c>
      <c r="J10" s="27">
        <v>76.099999999999994</v>
      </c>
      <c r="K10" s="14">
        <v>39.6</v>
      </c>
      <c r="L10" s="27">
        <v>17.600000000000001</v>
      </c>
      <c r="M10" s="19">
        <v>9.09</v>
      </c>
    </row>
    <row r="11" spans="1:13" x14ac:dyDescent="0.2">
      <c r="A11" s="59">
        <v>6</v>
      </c>
      <c r="B11" s="14">
        <v>155</v>
      </c>
      <c r="C11" s="50">
        <v>110</v>
      </c>
      <c r="D11" s="14">
        <v>226</v>
      </c>
      <c r="E11" s="50">
        <v>89.9</v>
      </c>
      <c r="F11" s="14">
        <v>195</v>
      </c>
      <c r="G11" s="50">
        <v>919</v>
      </c>
      <c r="H11" s="14">
        <v>410</v>
      </c>
      <c r="I11" s="50">
        <v>237</v>
      </c>
      <c r="J11" s="14">
        <v>73</v>
      </c>
      <c r="K11" s="50">
        <v>38.1</v>
      </c>
      <c r="L11" s="14">
        <v>16.899999999999999</v>
      </c>
      <c r="M11" s="55">
        <v>8.6199999999999992</v>
      </c>
    </row>
    <row r="12" spans="1:13" x14ac:dyDescent="0.2">
      <c r="A12" s="45">
        <v>7</v>
      </c>
      <c r="B12" s="27">
        <v>144</v>
      </c>
      <c r="C12" s="35">
        <v>173</v>
      </c>
      <c r="D12" s="27">
        <v>199</v>
      </c>
      <c r="E12" s="34">
        <v>93</v>
      </c>
      <c r="F12" s="27">
        <v>453</v>
      </c>
      <c r="G12" s="34">
        <v>1080</v>
      </c>
      <c r="H12" s="27">
        <v>374</v>
      </c>
      <c r="I12" s="34">
        <v>207</v>
      </c>
      <c r="J12" s="27">
        <v>69.8</v>
      </c>
      <c r="K12" s="34">
        <v>37.1</v>
      </c>
      <c r="L12" s="27">
        <v>16.100000000000001</v>
      </c>
      <c r="M12" s="39">
        <v>8.5</v>
      </c>
    </row>
    <row r="13" spans="1:13" x14ac:dyDescent="0.2">
      <c r="A13" s="59">
        <v>8</v>
      </c>
      <c r="B13" s="26">
        <v>131</v>
      </c>
      <c r="C13" s="49">
        <v>187</v>
      </c>
      <c r="D13" s="26">
        <v>178</v>
      </c>
      <c r="E13" s="49">
        <v>159</v>
      </c>
      <c r="F13" s="26">
        <v>1440</v>
      </c>
      <c r="G13" s="49">
        <v>685</v>
      </c>
      <c r="H13" s="26">
        <v>328</v>
      </c>
      <c r="I13" s="49">
        <v>365</v>
      </c>
      <c r="J13" s="26">
        <v>66.400000000000006</v>
      </c>
      <c r="K13" s="49">
        <v>36.200000000000003</v>
      </c>
      <c r="L13" s="26">
        <v>15.5</v>
      </c>
      <c r="M13" s="54">
        <v>8.84</v>
      </c>
    </row>
    <row r="14" spans="1:13" x14ac:dyDescent="0.2">
      <c r="A14" s="46">
        <v>9</v>
      </c>
      <c r="B14" s="27">
        <v>122</v>
      </c>
      <c r="C14" s="34">
        <v>133</v>
      </c>
      <c r="D14" s="27">
        <v>167</v>
      </c>
      <c r="E14" s="34">
        <v>319</v>
      </c>
      <c r="F14" s="27">
        <v>1260</v>
      </c>
      <c r="G14" s="34">
        <v>1330</v>
      </c>
      <c r="H14" s="27">
        <v>301</v>
      </c>
      <c r="I14" s="34">
        <v>877</v>
      </c>
      <c r="J14" s="27">
        <v>63.7</v>
      </c>
      <c r="K14" s="34">
        <v>35.9</v>
      </c>
      <c r="L14" s="27">
        <v>15.2</v>
      </c>
      <c r="M14" s="39">
        <v>9.06</v>
      </c>
    </row>
    <row r="15" spans="1:13" x14ac:dyDescent="0.2">
      <c r="A15" s="59">
        <v>10</v>
      </c>
      <c r="B15" s="28">
        <v>106</v>
      </c>
      <c r="C15" s="49">
        <v>106</v>
      </c>
      <c r="D15" s="28">
        <v>160</v>
      </c>
      <c r="E15" s="49">
        <v>312</v>
      </c>
      <c r="F15" s="28">
        <v>816</v>
      </c>
      <c r="G15" s="49">
        <v>1720</v>
      </c>
      <c r="H15" s="28">
        <v>266</v>
      </c>
      <c r="I15" s="49">
        <v>999</v>
      </c>
      <c r="J15" s="28">
        <v>61.4</v>
      </c>
      <c r="K15" s="49">
        <v>34.1</v>
      </c>
      <c r="L15" s="28">
        <v>14.9</v>
      </c>
      <c r="M15" s="54">
        <v>8.9</v>
      </c>
    </row>
    <row r="16" spans="1:13" x14ac:dyDescent="0.2">
      <c r="A16" s="45">
        <v>11</v>
      </c>
      <c r="B16" s="27">
        <v>96.3</v>
      </c>
      <c r="C16" s="14">
        <v>94.3</v>
      </c>
      <c r="D16" s="27">
        <v>153</v>
      </c>
      <c r="E16" s="14">
        <v>399</v>
      </c>
      <c r="F16" s="27">
        <v>598</v>
      </c>
      <c r="G16" s="14">
        <v>1250</v>
      </c>
      <c r="H16" s="27">
        <v>243</v>
      </c>
      <c r="I16" s="14">
        <v>718</v>
      </c>
      <c r="J16" s="27">
        <v>59.4</v>
      </c>
      <c r="K16" s="14">
        <v>33.5</v>
      </c>
      <c r="L16" s="27">
        <v>14.5</v>
      </c>
      <c r="M16" s="19">
        <v>8.65</v>
      </c>
    </row>
    <row r="17" spans="1:13" x14ac:dyDescent="0.2">
      <c r="A17" s="59">
        <v>12</v>
      </c>
      <c r="B17" s="14">
        <v>89.8</v>
      </c>
      <c r="C17" s="50">
        <v>97.9</v>
      </c>
      <c r="D17" s="14">
        <v>151</v>
      </c>
      <c r="E17" s="49">
        <v>790</v>
      </c>
      <c r="F17" s="14">
        <v>3600</v>
      </c>
      <c r="G17" s="49">
        <v>879</v>
      </c>
      <c r="H17" s="14">
        <v>221</v>
      </c>
      <c r="I17" s="50">
        <v>529</v>
      </c>
      <c r="J17" s="14">
        <v>59.8</v>
      </c>
      <c r="K17" s="49">
        <v>34.5</v>
      </c>
      <c r="L17" s="14">
        <v>14</v>
      </c>
      <c r="M17" s="54">
        <v>8</v>
      </c>
    </row>
    <row r="18" spans="1:13" x14ac:dyDescent="0.2">
      <c r="A18" s="45">
        <v>13</v>
      </c>
      <c r="B18" s="40">
        <v>84.3</v>
      </c>
      <c r="C18" s="34">
        <v>90.6</v>
      </c>
      <c r="D18" s="40">
        <v>160</v>
      </c>
      <c r="E18" s="14">
        <v>933</v>
      </c>
      <c r="F18" s="40">
        <v>3710</v>
      </c>
      <c r="G18" s="14">
        <v>631</v>
      </c>
      <c r="H18" s="40">
        <v>203</v>
      </c>
      <c r="I18" s="34">
        <v>415</v>
      </c>
      <c r="J18" s="40">
        <v>74</v>
      </c>
      <c r="K18" s="14">
        <v>33</v>
      </c>
      <c r="L18" s="27">
        <v>15.1</v>
      </c>
      <c r="M18" s="19">
        <v>7.53</v>
      </c>
    </row>
    <row r="19" spans="1:13" x14ac:dyDescent="0.2">
      <c r="A19" s="59">
        <v>14</v>
      </c>
      <c r="B19" s="28">
        <v>79.400000000000006</v>
      </c>
      <c r="C19" s="49">
        <v>83.2</v>
      </c>
      <c r="D19" s="28">
        <v>147</v>
      </c>
      <c r="E19" s="49">
        <v>602</v>
      </c>
      <c r="F19" s="28">
        <v>5830</v>
      </c>
      <c r="G19" s="49">
        <v>495</v>
      </c>
      <c r="H19" s="28">
        <v>189</v>
      </c>
      <c r="I19" s="49">
        <v>343</v>
      </c>
      <c r="J19" s="28">
        <v>64.2</v>
      </c>
      <c r="K19" s="49">
        <v>34.799999999999997</v>
      </c>
      <c r="L19" s="26">
        <v>16</v>
      </c>
      <c r="M19" s="54">
        <v>7.4</v>
      </c>
    </row>
    <row r="20" spans="1:13" x14ac:dyDescent="0.2">
      <c r="A20" s="45">
        <v>15</v>
      </c>
      <c r="B20" s="27">
        <v>75.099999999999994</v>
      </c>
      <c r="C20" s="34">
        <v>78.599999999999994</v>
      </c>
      <c r="D20" s="27">
        <v>138</v>
      </c>
      <c r="E20" s="34">
        <v>446</v>
      </c>
      <c r="F20" s="27">
        <v>4200</v>
      </c>
      <c r="G20" s="34">
        <v>399</v>
      </c>
      <c r="H20" s="27">
        <v>180</v>
      </c>
      <c r="I20" s="34">
        <v>299</v>
      </c>
      <c r="J20" s="27">
        <v>59.6</v>
      </c>
      <c r="K20" s="34">
        <v>32.4</v>
      </c>
      <c r="L20" s="27">
        <v>17</v>
      </c>
      <c r="M20" s="39">
        <v>7.3</v>
      </c>
    </row>
    <row r="21" spans="1:13" x14ac:dyDescent="0.2">
      <c r="A21" s="59">
        <v>16</v>
      </c>
      <c r="B21" s="28">
        <v>71.2</v>
      </c>
      <c r="C21" s="49">
        <v>105</v>
      </c>
      <c r="D21" s="28">
        <v>131</v>
      </c>
      <c r="E21" s="49">
        <v>359</v>
      </c>
      <c r="F21" s="28">
        <v>3090</v>
      </c>
      <c r="G21" s="49">
        <v>356</v>
      </c>
      <c r="H21" s="28">
        <v>172</v>
      </c>
      <c r="I21" s="49">
        <v>269</v>
      </c>
      <c r="J21" s="28">
        <v>60</v>
      </c>
      <c r="K21" s="49">
        <v>29.6</v>
      </c>
      <c r="L21" s="28">
        <v>15.6</v>
      </c>
      <c r="M21" s="54">
        <v>7.52</v>
      </c>
    </row>
    <row r="22" spans="1:13" x14ac:dyDescent="0.2">
      <c r="A22" s="45">
        <v>17</v>
      </c>
      <c r="B22" s="27">
        <v>67.900000000000006</v>
      </c>
      <c r="C22" s="14">
        <v>103</v>
      </c>
      <c r="D22" s="27">
        <v>125</v>
      </c>
      <c r="E22" s="14">
        <v>308</v>
      </c>
      <c r="F22" s="27">
        <v>2020</v>
      </c>
      <c r="G22" s="14">
        <v>384</v>
      </c>
      <c r="H22" s="27">
        <v>171</v>
      </c>
      <c r="I22" s="14">
        <v>238</v>
      </c>
      <c r="J22" s="27">
        <v>59.1</v>
      </c>
      <c r="K22" s="14">
        <v>28.2</v>
      </c>
      <c r="L22" s="27">
        <v>14.2</v>
      </c>
      <c r="M22" s="19">
        <v>8.1</v>
      </c>
    </row>
    <row r="23" spans="1:13" x14ac:dyDescent="0.2">
      <c r="A23" s="59">
        <v>18</v>
      </c>
      <c r="B23" s="14">
        <v>64.8</v>
      </c>
      <c r="C23" s="50">
        <v>101</v>
      </c>
      <c r="D23" s="14">
        <v>119</v>
      </c>
      <c r="E23" s="50">
        <v>275</v>
      </c>
      <c r="F23" s="14">
        <v>2050</v>
      </c>
      <c r="G23" s="50">
        <v>304</v>
      </c>
      <c r="H23" s="14">
        <v>166</v>
      </c>
      <c r="I23" s="50">
        <v>240</v>
      </c>
      <c r="J23" s="14">
        <v>54.7</v>
      </c>
      <c r="K23" s="50">
        <v>26.8</v>
      </c>
      <c r="L23" s="14">
        <v>13.1</v>
      </c>
      <c r="M23" s="55">
        <v>9.2799999999999994</v>
      </c>
    </row>
    <row r="24" spans="1:13" x14ac:dyDescent="0.2">
      <c r="A24" s="45">
        <v>19</v>
      </c>
      <c r="B24" s="27">
        <v>62.1</v>
      </c>
      <c r="C24" s="35">
        <v>603</v>
      </c>
      <c r="D24" s="27">
        <v>115</v>
      </c>
      <c r="E24" s="34">
        <v>245</v>
      </c>
      <c r="F24" s="27">
        <v>2240</v>
      </c>
      <c r="G24" s="34">
        <v>275</v>
      </c>
      <c r="H24" s="27">
        <v>158</v>
      </c>
      <c r="I24" s="34">
        <v>213</v>
      </c>
      <c r="J24" s="27">
        <v>51.7</v>
      </c>
      <c r="K24" s="34">
        <v>25.9</v>
      </c>
      <c r="L24" s="27">
        <v>12.6</v>
      </c>
      <c r="M24" s="39">
        <v>9.7899999999999991</v>
      </c>
    </row>
    <row r="25" spans="1:13" x14ac:dyDescent="0.2">
      <c r="A25" s="59">
        <v>20</v>
      </c>
      <c r="B25" s="26">
        <v>59.7</v>
      </c>
      <c r="C25" s="49">
        <v>548</v>
      </c>
      <c r="D25" s="26">
        <v>117</v>
      </c>
      <c r="E25" s="49">
        <v>216</v>
      </c>
      <c r="F25" s="26">
        <v>1520</v>
      </c>
      <c r="G25" s="49">
        <v>252</v>
      </c>
      <c r="H25" s="26">
        <v>150</v>
      </c>
      <c r="I25" s="49">
        <v>189</v>
      </c>
      <c r="J25" s="26">
        <v>50.5</v>
      </c>
      <c r="K25" s="49">
        <v>25.3</v>
      </c>
      <c r="L25" s="26">
        <v>12.3</v>
      </c>
      <c r="M25" s="54">
        <v>9.27</v>
      </c>
    </row>
    <row r="26" spans="1:13" x14ac:dyDescent="0.2">
      <c r="A26" s="48">
        <v>21</v>
      </c>
      <c r="B26" s="27">
        <v>57.7</v>
      </c>
      <c r="C26" s="34">
        <v>321</v>
      </c>
      <c r="D26" s="27">
        <v>166</v>
      </c>
      <c r="E26" s="34">
        <v>195</v>
      </c>
      <c r="F26" s="27">
        <v>1100</v>
      </c>
      <c r="G26" s="34">
        <v>227</v>
      </c>
      <c r="H26" s="27">
        <v>147</v>
      </c>
      <c r="I26" s="34">
        <v>173</v>
      </c>
      <c r="J26" s="27">
        <v>48.8</v>
      </c>
      <c r="K26" s="34">
        <v>26.5</v>
      </c>
      <c r="L26" s="27">
        <v>12.1</v>
      </c>
      <c r="M26" s="39">
        <v>8.41</v>
      </c>
    </row>
    <row r="27" spans="1:13" x14ac:dyDescent="0.2">
      <c r="A27" s="59">
        <v>22</v>
      </c>
      <c r="B27" s="28">
        <v>56</v>
      </c>
      <c r="C27" s="49">
        <v>249</v>
      </c>
      <c r="D27" s="28">
        <v>153</v>
      </c>
      <c r="E27" s="49">
        <v>183</v>
      </c>
      <c r="F27" s="28">
        <v>806</v>
      </c>
      <c r="G27" s="49">
        <v>207</v>
      </c>
      <c r="H27" s="28">
        <v>174</v>
      </c>
      <c r="I27" s="49">
        <v>163</v>
      </c>
      <c r="J27" s="28">
        <v>47</v>
      </c>
      <c r="K27" s="49">
        <v>28.8</v>
      </c>
      <c r="L27" s="28">
        <v>11.7</v>
      </c>
      <c r="M27" s="54">
        <v>8.48</v>
      </c>
    </row>
    <row r="28" spans="1:13" x14ac:dyDescent="0.2">
      <c r="A28" s="45">
        <v>23</v>
      </c>
      <c r="B28" s="27">
        <v>55.3</v>
      </c>
      <c r="C28" s="14">
        <v>201</v>
      </c>
      <c r="D28" s="27">
        <v>145</v>
      </c>
      <c r="E28" s="14">
        <v>173</v>
      </c>
      <c r="F28" s="27">
        <v>609</v>
      </c>
      <c r="G28" s="14">
        <v>193</v>
      </c>
      <c r="H28" s="27">
        <v>246</v>
      </c>
      <c r="I28" s="14">
        <v>154</v>
      </c>
      <c r="J28" s="27">
        <v>45.4</v>
      </c>
      <c r="K28" s="14">
        <v>37.299999999999997</v>
      </c>
      <c r="L28" s="27">
        <v>11.9</v>
      </c>
      <c r="M28" s="19">
        <v>9.83</v>
      </c>
    </row>
    <row r="29" spans="1:13" x14ac:dyDescent="0.2">
      <c r="A29" s="59">
        <v>24</v>
      </c>
      <c r="B29" s="14">
        <v>53.7</v>
      </c>
      <c r="C29" s="50">
        <v>177</v>
      </c>
      <c r="D29" s="14">
        <v>139</v>
      </c>
      <c r="E29" s="50">
        <v>164</v>
      </c>
      <c r="F29" s="28">
        <v>488</v>
      </c>
      <c r="G29" s="50">
        <v>183</v>
      </c>
      <c r="H29" s="28">
        <v>756</v>
      </c>
      <c r="I29" s="50">
        <v>145</v>
      </c>
      <c r="J29" s="14">
        <v>44.5</v>
      </c>
      <c r="K29" s="50">
        <v>37.299999999999997</v>
      </c>
      <c r="L29" s="14">
        <v>11.5</v>
      </c>
      <c r="M29" s="55">
        <v>73.599999999999994</v>
      </c>
    </row>
    <row r="30" spans="1:13" x14ac:dyDescent="0.2">
      <c r="A30" s="45">
        <v>25</v>
      </c>
      <c r="B30" s="27">
        <v>51.8</v>
      </c>
      <c r="C30" s="34">
        <v>159</v>
      </c>
      <c r="D30" s="27">
        <v>131</v>
      </c>
      <c r="E30" s="34">
        <v>156</v>
      </c>
      <c r="F30" s="23">
        <v>404</v>
      </c>
      <c r="G30" s="34">
        <v>199</v>
      </c>
      <c r="H30" s="23">
        <v>558</v>
      </c>
      <c r="I30" s="34">
        <v>136</v>
      </c>
      <c r="J30" s="40">
        <v>47.6</v>
      </c>
      <c r="K30" s="34">
        <v>28.6</v>
      </c>
      <c r="L30" s="40">
        <v>11</v>
      </c>
      <c r="M30" s="39">
        <v>35.6</v>
      </c>
    </row>
    <row r="31" spans="1:13" x14ac:dyDescent="0.2">
      <c r="A31" s="59">
        <v>26</v>
      </c>
      <c r="B31" s="53">
        <v>50.7</v>
      </c>
      <c r="C31" s="51">
        <v>145</v>
      </c>
      <c r="D31" s="26">
        <v>125</v>
      </c>
      <c r="E31" s="49">
        <v>150</v>
      </c>
      <c r="F31" s="26">
        <v>345</v>
      </c>
      <c r="G31" s="49">
        <v>317</v>
      </c>
      <c r="H31" s="26">
        <v>423</v>
      </c>
      <c r="I31" s="49">
        <v>130</v>
      </c>
      <c r="J31" s="28">
        <v>60.5</v>
      </c>
      <c r="K31" s="49">
        <v>25.3</v>
      </c>
      <c r="L31" s="28">
        <v>10.8</v>
      </c>
      <c r="M31" s="54">
        <v>23.9</v>
      </c>
    </row>
    <row r="32" spans="1:13" x14ac:dyDescent="0.2">
      <c r="A32" s="45">
        <v>27</v>
      </c>
      <c r="B32" s="31">
        <v>51.5</v>
      </c>
      <c r="C32" s="35">
        <v>131</v>
      </c>
      <c r="D32" s="27">
        <v>121</v>
      </c>
      <c r="E32" s="34">
        <v>144</v>
      </c>
      <c r="F32" s="27">
        <v>317</v>
      </c>
      <c r="G32" s="34">
        <v>1120</v>
      </c>
      <c r="H32" s="27">
        <v>398</v>
      </c>
      <c r="I32" s="34">
        <v>119</v>
      </c>
      <c r="J32" s="27">
        <v>70.400000000000006</v>
      </c>
      <c r="K32" s="34">
        <v>23.8</v>
      </c>
      <c r="L32" s="27">
        <v>10.3</v>
      </c>
      <c r="M32" s="39">
        <v>15.9</v>
      </c>
    </row>
    <row r="33" spans="1:13" x14ac:dyDescent="0.2">
      <c r="A33" s="59">
        <v>28</v>
      </c>
      <c r="B33" s="56">
        <v>52.6</v>
      </c>
      <c r="C33" s="49">
        <v>119</v>
      </c>
      <c r="D33" s="28">
        <v>115</v>
      </c>
      <c r="E33" s="51">
        <v>148</v>
      </c>
      <c r="F33" s="28">
        <v>292</v>
      </c>
      <c r="G33" s="51">
        <v>1900</v>
      </c>
      <c r="H33" s="28">
        <v>363</v>
      </c>
      <c r="I33" s="51">
        <v>115</v>
      </c>
      <c r="J33" s="28">
        <v>72.099999999999994</v>
      </c>
      <c r="K33" s="51">
        <v>22.6</v>
      </c>
      <c r="L33" s="28">
        <v>10.1</v>
      </c>
      <c r="M33" s="57">
        <v>13.3</v>
      </c>
    </row>
    <row r="34" spans="1:13" x14ac:dyDescent="0.2">
      <c r="A34" s="21">
        <v>29</v>
      </c>
      <c r="B34" s="31">
        <v>48.7</v>
      </c>
      <c r="C34" s="36">
        <v>110</v>
      </c>
      <c r="D34" s="27">
        <v>111</v>
      </c>
      <c r="E34" s="34">
        <v>373</v>
      </c>
      <c r="F34" s="27" t="s">
        <v>15</v>
      </c>
      <c r="G34" s="34">
        <v>2140</v>
      </c>
      <c r="H34" s="27">
        <v>316</v>
      </c>
      <c r="I34" s="34">
        <v>108</v>
      </c>
      <c r="J34" s="27">
        <v>59.6</v>
      </c>
      <c r="K34" s="34">
        <v>20.100000000000001</v>
      </c>
      <c r="L34" s="27">
        <v>9.94</v>
      </c>
      <c r="M34" s="39">
        <v>12.6</v>
      </c>
    </row>
    <row r="35" spans="1:13" x14ac:dyDescent="0.2">
      <c r="A35" s="59">
        <v>30</v>
      </c>
      <c r="B35" s="58">
        <v>46.5</v>
      </c>
      <c r="C35" s="52">
        <v>102</v>
      </c>
      <c r="D35" s="14">
        <v>107</v>
      </c>
      <c r="E35" s="49">
        <v>367</v>
      </c>
      <c r="F35" s="14" t="s">
        <v>15</v>
      </c>
      <c r="G35" s="51">
        <v>1420</v>
      </c>
      <c r="H35" s="14">
        <v>287</v>
      </c>
      <c r="I35" s="51">
        <v>101</v>
      </c>
      <c r="J35" s="28">
        <v>50</v>
      </c>
      <c r="K35" s="51">
        <v>21.2</v>
      </c>
      <c r="L35" s="28">
        <v>10.5</v>
      </c>
      <c r="M35" s="57">
        <v>15.5</v>
      </c>
    </row>
    <row r="36" spans="1:13" ht="13.5" thickBot="1" x14ac:dyDescent="0.25">
      <c r="A36" s="47">
        <v>31</v>
      </c>
      <c r="B36" s="32">
        <v>45.4</v>
      </c>
      <c r="C36" s="38" t="s">
        <v>15</v>
      </c>
      <c r="D36" s="41">
        <v>104</v>
      </c>
      <c r="E36" s="15">
        <v>292</v>
      </c>
      <c r="F36" s="41" t="s">
        <v>15</v>
      </c>
      <c r="G36" s="38">
        <v>1050</v>
      </c>
      <c r="H36" s="41" t="s">
        <v>15</v>
      </c>
      <c r="I36" s="37">
        <v>95.7</v>
      </c>
      <c r="J36" s="10" t="s">
        <v>15</v>
      </c>
      <c r="K36" s="37">
        <v>19.7</v>
      </c>
      <c r="L36" s="42">
        <v>12.3</v>
      </c>
      <c r="M36" s="43" t="s">
        <v>15</v>
      </c>
    </row>
    <row r="37" spans="1:13" x14ac:dyDescent="0.2">
      <c r="A37" s="22" t="s">
        <v>12</v>
      </c>
      <c r="B37" s="24">
        <f>MIN(B6:B36)</f>
        <v>45.4</v>
      </c>
      <c r="C37" s="13">
        <f t="shared" ref="C37:M37" si="0">MIN(C6:C36)</f>
        <v>45</v>
      </c>
      <c r="D37" s="8">
        <f t="shared" si="0"/>
        <v>104</v>
      </c>
      <c r="E37" s="33">
        <f t="shared" si="0"/>
        <v>89.9</v>
      </c>
      <c r="F37" s="29">
        <f t="shared" si="0"/>
        <v>186</v>
      </c>
      <c r="G37" s="33">
        <f t="shared" si="0"/>
        <v>183</v>
      </c>
      <c r="H37" s="29">
        <f t="shared" si="0"/>
        <v>147</v>
      </c>
      <c r="I37" s="33">
        <f t="shared" si="0"/>
        <v>95.7</v>
      </c>
      <c r="J37" s="8">
        <f t="shared" si="0"/>
        <v>44.5</v>
      </c>
      <c r="K37" s="13">
        <f t="shared" si="0"/>
        <v>19.7</v>
      </c>
      <c r="L37" s="29">
        <f t="shared" si="0"/>
        <v>9.94</v>
      </c>
      <c r="M37" s="18">
        <f t="shared" si="0"/>
        <v>7.3</v>
      </c>
    </row>
    <row r="38" spans="1:13" x14ac:dyDescent="0.2">
      <c r="A38" s="61" t="s">
        <v>13</v>
      </c>
      <c r="B38" s="53">
        <f>AVERAGE(B6:B36)</f>
        <v>113.30645161290323</v>
      </c>
      <c r="C38" s="49">
        <f t="shared" ref="C38:M38" si="1">AVERAGE(C6:C36)</f>
        <v>155.31</v>
      </c>
      <c r="D38" s="28">
        <f t="shared" si="1"/>
        <v>172.80645161290323</v>
      </c>
      <c r="E38" s="49">
        <f t="shared" si="1"/>
        <v>270.08387096774197</v>
      </c>
      <c r="F38" s="26">
        <f t="shared" si="1"/>
        <v>1373.6785714285713</v>
      </c>
      <c r="G38" s="49">
        <f t="shared" si="1"/>
        <v>690.58064516129036</v>
      </c>
      <c r="H38" s="26">
        <f t="shared" si="1"/>
        <v>327.3</v>
      </c>
      <c r="I38" s="49">
        <f t="shared" si="1"/>
        <v>284.70000000000005</v>
      </c>
      <c r="J38" s="28">
        <f t="shared" si="1"/>
        <v>63.203333333333326</v>
      </c>
      <c r="K38" s="49">
        <f t="shared" si="1"/>
        <v>31.864516129032253</v>
      </c>
      <c r="L38" s="28">
        <f t="shared" si="1"/>
        <v>14.052903225806455</v>
      </c>
      <c r="M38" s="54">
        <f t="shared" si="1"/>
        <v>13.183000000000002</v>
      </c>
    </row>
    <row r="39" spans="1:13" ht="13.5" thickBot="1" x14ac:dyDescent="0.25">
      <c r="A39" s="60" t="s">
        <v>14</v>
      </c>
      <c r="B39" s="9">
        <f>MAX(B6:B36)</f>
        <v>547</v>
      </c>
      <c r="C39" s="37">
        <f t="shared" ref="C39:M39" si="2">MAX(C6:C36)</f>
        <v>603</v>
      </c>
      <c r="D39" s="41">
        <f t="shared" si="2"/>
        <v>626</v>
      </c>
      <c r="E39" s="16">
        <f t="shared" si="2"/>
        <v>933</v>
      </c>
      <c r="F39" s="11">
        <f t="shared" si="2"/>
        <v>5830</v>
      </c>
      <c r="G39" s="37">
        <f t="shared" si="2"/>
        <v>2140</v>
      </c>
      <c r="H39" s="41">
        <f t="shared" si="2"/>
        <v>762</v>
      </c>
      <c r="I39" s="37">
        <f t="shared" si="2"/>
        <v>999</v>
      </c>
      <c r="J39" s="11">
        <f t="shared" si="2"/>
        <v>92.1</v>
      </c>
      <c r="K39" s="37">
        <f t="shared" si="2"/>
        <v>45.5</v>
      </c>
      <c r="L39" s="41">
        <f t="shared" si="2"/>
        <v>18.899999999999999</v>
      </c>
      <c r="M39" s="43">
        <f t="shared" si="2"/>
        <v>73.599999999999994</v>
      </c>
    </row>
    <row r="40" spans="1:13" x14ac:dyDescent="0.2">
      <c r="A40" s="63" t="s">
        <v>21</v>
      </c>
      <c r="B40" s="64" t="s">
        <v>22</v>
      </c>
      <c r="C40" s="65"/>
      <c r="D40" s="62"/>
      <c r="E40" s="62"/>
      <c r="F40" s="76" t="s">
        <v>24</v>
      </c>
      <c r="G40" s="74" t="s">
        <v>30</v>
      </c>
      <c r="H40" s="74"/>
      <c r="I40" s="74"/>
      <c r="J40" s="70" t="s">
        <v>29</v>
      </c>
      <c r="K40" s="70"/>
      <c r="L40" s="70"/>
      <c r="M40" s="71"/>
    </row>
    <row r="41" spans="1:13" ht="13.5" thickBot="1" x14ac:dyDescent="0.25">
      <c r="A41" s="66"/>
      <c r="B41" s="67" t="s">
        <v>23</v>
      </c>
      <c r="C41" s="7"/>
      <c r="D41" s="1"/>
      <c r="E41" s="1"/>
      <c r="F41" s="77"/>
      <c r="G41" s="75"/>
      <c r="H41" s="75"/>
      <c r="I41" s="75"/>
      <c r="J41" s="72"/>
      <c r="K41" s="72"/>
      <c r="L41" s="72"/>
      <c r="M41" s="73"/>
    </row>
  </sheetData>
  <mergeCells count="9">
    <mergeCell ref="E2:I2"/>
    <mergeCell ref="J40:M41"/>
    <mergeCell ref="G40:I41"/>
    <mergeCell ref="F40:F41"/>
    <mergeCell ref="A1:M1"/>
    <mergeCell ref="A4:B4"/>
    <mergeCell ref="K4:M4"/>
    <mergeCell ref="I4:J4"/>
    <mergeCell ref="C4:G4"/>
  </mergeCells>
  <phoneticPr fontId="0" type="noConversion"/>
  <pageMargins left="0.75" right="0.75" top="1" bottom="1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author</vt:lpstr>
      <vt:lpstr>currentdate</vt:lpstr>
      <vt:lpstr>dailymax</vt:lpstr>
      <vt:lpstr>data</vt:lpstr>
      <vt:lpstr>report</vt:lpstr>
      <vt:lpstr>sheet2</vt:lpstr>
      <vt:lpstr>station</vt:lpstr>
      <vt:lpstr>title</vt:lpstr>
      <vt:lpstr>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Ables</dc:creator>
  <cp:lastModifiedBy>freasor</cp:lastModifiedBy>
  <dcterms:created xsi:type="dcterms:W3CDTF">1996-10-14T23:33:28Z</dcterms:created>
  <dcterms:modified xsi:type="dcterms:W3CDTF">2015-05-13T18:35:47Z</dcterms:modified>
</cp:coreProperties>
</file>